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715" windowHeight="5670" tabRatio="601" activeTab="5"/>
  </bookViews>
  <sheets>
    <sheet name="ปร6" sheetId="1" r:id="rId1"/>
    <sheet name="ปร5ก" sheetId="2" r:id="rId2"/>
    <sheet name="ปร.4(สรุป)" sheetId="3" r:id="rId3"/>
    <sheet name="ปร.4(ข)" sheetId="4" r:id="rId4"/>
    <sheet name="ปร.4(ก)" sheetId="5" r:id="rId5"/>
    <sheet name="ปร.4(พ)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4">'[1]ค่าใช้จ่ายเครื่องจักร'!#REF!</definedName>
    <definedName name="\a" localSheetId="3">'[1]ค่าใช้จ่ายเครื่องจักร'!#REF!</definedName>
    <definedName name="\a" localSheetId="5">'[1]ค่าใช้จ่ายเครื่องจักร'!#REF!</definedName>
    <definedName name="\a" localSheetId="2">'[1]ค่าใช้จ่ายเครื่องจักร'!#REF!</definedName>
    <definedName name="\a">'[1]ค่าใช้จ่ายเครื่องจักร'!#REF!</definedName>
    <definedName name="\z" localSheetId="4">'[1]ค่าใช้จ่ายเครื่องจักร'!#REF!</definedName>
    <definedName name="\z" localSheetId="3">'[1]ค่าใช้จ่ายเครื่องจักร'!#REF!</definedName>
    <definedName name="\z" localSheetId="5">'[1]ค่าใช้จ่ายเครื่องจักร'!#REF!</definedName>
    <definedName name="\z" localSheetId="2">'[1]ค่าใช้จ่ายเครื่องจักร'!#REF!</definedName>
    <definedName name="\z">'[1]ค่าใช้จ่ายเครื่องจักร'!#REF!</definedName>
    <definedName name="_____ExD1002">'[7]Form1'!$A$78</definedName>
    <definedName name="_____ExD1003">'[7]Form1'!$A$79</definedName>
    <definedName name="_____ExD1202">'[7]Form1'!$A$80</definedName>
    <definedName name="_____ExD1203">'[7]Form1'!$A$81</definedName>
    <definedName name="_____ExD1502">'[7]Form1'!$A$82</definedName>
    <definedName name="_____ExD1503">'[7]Form1'!$A$83</definedName>
    <definedName name="_____ExD302">'[7]Form1'!$A$68</definedName>
    <definedName name="_____ExD303">'[7]Form1'!$A$69</definedName>
    <definedName name="_____ExD402">'[7]Form1'!$A$70</definedName>
    <definedName name="_____ExD403">'[7]Form1'!$A$71</definedName>
    <definedName name="_____ExD502">'[7]Form1'!$A$72</definedName>
    <definedName name="_____ExD503">'[7]Form1'!$A$73</definedName>
    <definedName name="_____ExD602">'[7]Form1'!$A$74</definedName>
    <definedName name="_____ExD603">'[7]Form1'!$A$75</definedName>
    <definedName name="_____ExD802">'[7]Form1'!$A$76</definedName>
    <definedName name="_____ExD803">'[7]Form1'!$A$77</definedName>
    <definedName name="____ExD1002">'[7]Form1'!$A$78</definedName>
    <definedName name="____ExD1003">'[7]Form1'!$A$79</definedName>
    <definedName name="____ExD1202">'[7]Form1'!$A$80</definedName>
    <definedName name="____ExD1203">'[7]Form1'!$A$81</definedName>
    <definedName name="____ExD1502">'[7]Form1'!$A$82</definedName>
    <definedName name="____ExD1503">'[7]Form1'!$A$83</definedName>
    <definedName name="____ExD302">'[7]Form1'!$A$68</definedName>
    <definedName name="____ExD303">'[7]Form1'!$A$69</definedName>
    <definedName name="____ExD402">'[7]Form1'!$A$70</definedName>
    <definedName name="____ExD403">'[7]Form1'!$A$71</definedName>
    <definedName name="____ExD502">'[7]Form1'!$A$72</definedName>
    <definedName name="____ExD503">'[7]Form1'!$A$73</definedName>
    <definedName name="____ExD602">'[7]Form1'!$A$74</definedName>
    <definedName name="____ExD603">'[7]Form1'!$A$75</definedName>
    <definedName name="____ExD802">'[7]Form1'!$A$76</definedName>
    <definedName name="____ExD803">'[7]Form1'!$A$77</definedName>
    <definedName name="___ExD1002">'[2]Form1'!$A$78</definedName>
    <definedName name="___ExD1003">'[2]Form1'!$A$79</definedName>
    <definedName name="___ExD1202">'[2]Form1'!$A$80</definedName>
    <definedName name="___ExD1203">'[2]Form1'!$A$81</definedName>
    <definedName name="___ExD1502">'[2]Form1'!$A$82</definedName>
    <definedName name="___ExD1503">'[2]Form1'!$A$83</definedName>
    <definedName name="___ExD302">'[2]Form1'!$A$68</definedName>
    <definedName name="___ExD303">'[2]Form1'!$A$69</definedName>
    <definedName name="___ExD402">'[2]Form1'!$A$70</definedName>
    <definedName name="___ExD403">'[2]Form1'!$A$71</definedName>
    <definedName name="___ExD502">'[2]Form1'!$A$72</definedName>
    <definedName name="___ExD503">'[2]Form1'!$A$73</definedName>
    <definedName name="___ExD602">'[2]Form1'!$A$74</definedName>
    <definedName name="___ExD603">'[2]Form1'!$A$75</definedName>
    <definedName name="___ExD802">'[2]Form1'!$A$76</definedName>
    <definedName name="___ExD803">'[2]Form1'!$A$77</definedName>
    <definedName name="__ExD1002" localSheetId="1">'[7]Form1'!$A$78</definedName>
    <definedName name="__ExD1002">'[2]Form1'!$A$78</definedName>
    <definedName name="__ExD1003" localSheetId="1">'[7]Form1'!$A$79</definedName>
    <definedName name="__ExD1003">'[2]Form1'!$A$79</definedName>
    <definedName name="__ExD1202" localSheetId="1">'[7]Form1'!$A$80</definedName>
    <definedName name="__ExD1202">'[2]Form1'!$A$80</definedName>
    <definedName name="__ExD1203" localSheetId="1">'[7]Form1'!$A$81</definedName>
    <definedName name="__ExD1203">'[2]Form1'!$A$81</definedName>
    <definedName name="__ExD1502" localSheetId="1">'[7]Form1'!$A$82</definedName>
    <definedName name="__ExD1502">'[2]Form1'!$A$82</definedName>
    <definedName name="__ExD1503" localSheetId="1">'[7]Form1'!$A$83</definedName>
    <definedName name="__ExD1503">'[2]Form1'!$A$83</definedName>
    <definedName name="__ExD302" localSheetId="1">'[7]Form1'!$A$68</definedName>
    <definedName name="__ExD302">'[2]Form1'!$A$68</definedName>
    <definedName name="__ExD303" localSheetId="1">'[7]Form1'!$A$69</definedName>
    <definedName name="__ExD303">'[2]Form1'!$A$69</definedName>
    <definedName name="__ExD402" localSheetId="1">'[7]Form1'!$A$70</definedName>
    <definedName name="__ExD402">'[2]Form1'!$A$70</definedName>
    <definedName name="__ExD403" localSheetId="1">'[7]Form1'!$A$71</definedName>
    <definedName name="__ExD403">'[2]Form1'!$A$71</definedName>
    <definedName name="__ExD502" localSheetId="1">'[7]Form1'!$A$72</definedName>
    <definedName name="__ExD502">'[2]Form1'!$A$72</definedName>
    <definedName name="__ExD503" localSheetId="1">'[7]Form1'!$A$73</definedName>
    <definedName name="__ExD503">'[2]Form1'!$A$73</definedName>
    <definedName name="__ExD602" localSheetId="1">'[7]Form1'!$A$74</definedName>
    <definedName name="__ExD602">'[2]Form1'!$A$74</definedName>
    <definedName name="__ExD603" localSheetId="1">'[7]Form1'!$A$75</definedName>
    <definedName name="__ExD603">'[2]Form1'!$A$75</definedName>
    <definedName name="__ExD802" localSheetId="1">'[7]Form1'!$A$76</definedName>
    <definedName name="__ExD802">'[2]Form1'!$A$76</definedName>
    <definedName name="__ExD803" localSheetId="1">'[7]Form1'!$A$77</definedName>
    <definedName name="__ExD803">'[2]Form1'!$A$77</definedName>
    <definedName name="_ExD1002" localSheetId="1">'[12]Form1'!$A$78</definedName>
    <definedName name="_ExD1002" localSheetId="0">'[3]Form1'!$A$78</definedName>
    <definedName name="_ExD1002">'[2]Form1'!$A$78</definedName>
    <definedName name="_ExD1003" localSheetId="1">'[12]Form1'!$A$79</definedName>
    <definedName name="_ExD1003" localSheetId="0">'[3]Form1'!$A$79</definedName>
    <definedName name="_ExD1003">'[2]Form1'!$A$79</definedName>
    <definedName name="_ExD1202" localSheetId="1">'[12]Form1'!$A$80</definedName>
    <definedName name="_ExD1202" localSheetId="0">'[3]Form1'!$A$80</definedName>
    <definedName name="_ExD1202">'[2]Form1'!$A$80</definedName>
    <definedName name="_ExD1203" localSheetId="1">'[12]Form1'!$A$81</definedName>
    <definedName name="_ExD1203" localSheetId="0">'[3]Form1'!$A$81</definedName>
    <definedName name="_ExD1203">'[2]Form1'!$A$81</definedName>
    <definedName name="_ExD1502" localSheetId="1">'[12]Form1'!$A$82</definedName>
    <definedName name="_ExD1502" localSheetId="0">'[3]Form1'!$A$82</definedName>
    <definedName name="_ExD1502">'[2]Form1'!$A$82</definedName>
    <definedName name="_ExD1503" localSheetId="1">'[12]Form1'!$A$83</definedName>
    <definedName name="_ExD1503" localSheetId="0">'[3]Form1'!$A$83</definedName>
    <definedName name="_ExD1503">'[2]Form1'!$A$83</definedName>
    <definedName name="_ExD302" localSheetId="1">'[12]Form1'!$A$68</definedName>
    <definedName name="_ExD302" localSheetId="0">'[3]Form1'!$A$68</definedName>
    <definedName name="_ExD302">'[2]Form1'!$A$68</definedName>
    <definedName name="_ExD303" localSheetId="1">'[12]Form1'!$A$69</definedName>
    <definedName name="_ExD303" localSheetId="0">'[3]Form1'!$A$69</definedName>
    <definedName name="_ExD303">'[2]Form1'!$A$69</definedName>
    <definedName name="_ExD402" localSheetId="1">'[12]Form1'!$A$70</definedName>
    <definedName name="_ExD402" localSheetId="0">'[3]Form1'!$A$70</definedName>
    <definedName name="_ExD402">'[2]Form1'!$A$70</definedName>
    <definedName name="_ExD403" localSheetId="1">'[12]Form1'!$A$71</definedName>
    <definedName name="_ExD403" localSheetId="0">'[3]Form1'!$A$71</definedName>
    <definedName name="_ExD403">'[2]Form1'!$A$71</definedName>
    <definedName name="_ExD502" localSheetId="1">'[12]Form1'!$A$72</definedName>
    <definedName name="_ExD502" localSheetId="0">'[3]Form1'!$A$72</definedName>
    <definedName name="_ExD502">'[2]Form1'!$A$72</definedName>
    <definedName name="_ExD503" localSheetId="1">'[12]Form1'!$A$73</definedName>
    <definedName name="_ExD503" localSheetId="0">'[3]Form1'!$A$73</definedName>
    <definedName name="_ExD503">'[2]Form1'!$A$73</definedName>
    <definedName name="_ExD602" localSheetId="1">'[12]Form1'!$A$74</definedName>
    <definedName name="_ExD602" localSheetId="0">'[3]Form1'!$A$74</definedName>
    <definedName name="_ExD602">'[2]Form1'!$A$74</definedName>
    <definedName name="_ExD603" localSheetId="1">'[12]Form1'!$A$75</definedName>
    <definedName name="_ExD603" localSheetId="0">'[3]Form1'!$A$75</definedName>
    <definedName name="_ExD603">'[2]Form1'!$A$75</definedName>
    <definedName name="_ExD802" localSheetId="1">'[12]Form1'!$A$76</definedName>
    <definedName name="_ExD802" localSheetId="0">'[3]Form1'!$A$76</definedName>
    <definedName name="_ExD802">'[2]Form1'!$A$76</definedName>
    <definedName name="_ExD803" localSheetId="1">'[12]Form1'!$A$77</definedName>
    <definedName name="_ExD803" localSheetId="0">'[3]Form1'!$A$77</definedName>
    <definedName name="_ExD803">'[2]Form1'!$A$77</definedName>
    <definedName name="_xlfn.BAHTTEXT" hidden="1">#NAME?</definedName>
    <definedName name="A" localSheetId="4">#REF!</definedName>
    <definedName name="A" localSheetId="3">#REF!</definedName>
    <definedName name="A" localSheetId="5">#REF!</definedName>
    <definedName name="A" localSheetId="2">#REF!</definedName>
    <definedName name="A">#REF!</definedName>
    <definedName name="AT" localSheetId="4">#REF!</definedName>
    <definedName name="AT" localSheetId="3">#REF!</definedName>
    <definedName name="AT" localSheetId="5">#REF!</definedName>
    <definedName name="AT" localSheetId="2">#REF!</definedName>
    <definedName name="AT" localSheetId="1">#REF!</definedName>
    <definedName name="AT" localSheetId="0">#REF!</definedName>
    <definedName name="AT">#REF!</definedName>
    <definedName name="AV.SP" localSheetId="4">#REF!</definedName>
    <definedName name="AV.SP" localSheetId="3">#REF!</definedName>
    <definedName name="AV.SP" localSheetId="5">#REF!</definedName>
    <definedName name="AV.SP" localSheetId="2">#REF!</definedName>
    <definedName name="AV.SP" localSheetId="1">#REF!</definedName>
    <definedName name="AV.SP" localSheetId="0">#REF!</definedName>
    <definedName name="AV.SP">#REF!</definedName>
    <definedName name="B\CUM1KM" localSheetId="1">'[12]Form1'!$CR$226</definedName>
    <definedName name="B\CUM1KM" localSheetId="0">'[3]Form1'!$CR$226</definedName>
    <definedName name="B\CUM1KM">'[2]Form1'!$CR$226</definedName>
    <definedName name="B\CUM200KM" localSheetId="1">'[12]Form1'!$CT$226</definedName>
    <definedName name="B\CUM200KM" localSheetId="0">'[3]Form1'!$CT$226</definedName>
    <definedName name="B\CUM200KM">'[2]Form1'!$CT$226</definedName>
    <definedName name="B\TON1KM" localSheetId="1">'[12]Form1'!$CR$225</definedName>
    <definedName name="B\TON1KM" localSheetId="0">'[3]Form1'!$CR$225</definedName>
    <definedName name="B\TON1KM">'[2]Form1'!$CR$225</definedName>
    <definedName name="BD" localSheetId="4">#REF!</definedName>
    <definedName name="BD" localSheetId="3">#REF!</definedName>
    <definedName name="BD" localSheetId="5">#REF!</definedName>
    <definedName name="BD" localSheetId="2">#REF!</definedName>
    <definedName name="BD" localSheetId="1">#REF!</definedName>
    <definedName name="BD" localSheetId="0">#REF!</definedName>
    <definedName name="BD">#REF!</definedName>
    <definedName name="BlockType" localSheetId="1">'[12]Form1'!$A$122</definedName>
    <definedName name="BlockType" localSheetId="0">'[3]Form1'!$A$122</definedName>
    <definedName name="BlockType">'[2]Form1'!$A$122</definedName>
    <definedName name="Bo" localSheetId="4">#REF!</definedName>
    <definedName name="Bo" localSheetId="3">#REF!</definedName>
    <definedName name="Bo" localSheetId="5">#REF!</definedName>
    <definedName name="Bo" localSheetId="2">#REF!</definedName>
    <definedName name="Bo">#REF!</definedName>
    <definedName name="bot_slab_thk">#REF!</definedName>
    <definedName name="BoxSideTwo1" localSheetId="1">'[12]Form1'!$L$195</definedName>
    <definedName name="BoxSideTwo1" localSheetId="0">'[3]Form1'!$L$195</definedName>
    <definedName name="BoxSideTwo1">'[2]Form1'!$L$195</definedName>
    <definedName name="BoxSideTwo2" localSheetId="1">'[12]Form1'!$L$196</definedName>
    <definedName name="BoxSideTwo2" localSheetId="0">'[3]Form1'!$L$196</definedName>
    <definedName name="BoxSideTwo2">'[2]Form1'!$L$196</definedName>
    <definedName name="BoxSideTwo3" localSheetId="1">'[12]Form1'!$L$197</definedName>
    <definedName name="BoxSideTwo3" localSheetId="0">'[3]Form1'!$L$197</definedName>
    <definedName name="BoxSideTwo3">'[2]Form1'!$L$197</definedName>
    <definedName name="BoxSideTwo4" localSheetId="1">'[12]Form1'!$L$198</definedName>
    <definedName name="BoxSideTwo4" localSheetId="0">'[3]Form1'!$L$198</definedName>
    <definedName name="BoxSideTwo4">'[2]Form1'!$L$198</definedName>
    <definedName name="BusStopIndex" localSheetId="1">'[12]Form1'!$V$186</definedName>
    <definedName name="BusStopIndex" localSheetId="0">'[3]Form1'!$V$186</definedName>
    <definedName name="BusStopIndex">'[2]Form1'!$V$186</definedName>
    <definedName name="BZ" localSheetId="4">#REF!</definedName>
    <definedName name="BZ" localSheetId="3">#REF!</definedName>
    <definedName name="BZ" localSheetId="5">#REF!</definedName>
    <definedName name="BZ" localSheetId="2">#REF!</definedName>
    <definedName name="BZ" localSheetId="1">#REF!</definedName>
    <definedName name="BZ" localSheetId="0">#REF!</definedName>
    <definedName name="BZ">#REF!</definedName>
    <definedName name="CellDepth1" localSheetId="1">'[12]Form1'!$ED$223</definedName>
    <definedName name="CellDepth1" localSheetId="0">'[3]Form1'!$ED$223</definedName>
    <definedName name="CellDepth1">'[2]Form1'!$ED$223</definedName>
    <definedName name="CellDepth2" localSheetId="1">'[12]Form1'!$ED$233</definedName>
    <definedName name="CellDepth2" localSheetId="0">'[3]Form1'!$ED$233</definedName>
    <definedName name="CellDepth2">'[2]Form1'!$ED$233</definedName>
    <definedName name="CellDepth3" localSheetId="1">'[12]Form1'!$ED$242</definedName>
    <definedName name="CellDepth3" localSheetId="0">'[3]Form1'!$ED$242</definedName>
    <definedName name="CellDepth3">'[2]Form1'!$ED$242</definedName>
    <definedName name="CellDepth4" localSheetId="1">'[12]Form1'!$ED$251</definedName>
    <definedName name="CellDepth4" localSheetId="0">'[3]Form1'!$ED$251</definedName>
    <definedName name="CellDepth4">'[2]Form1'!$ED$251</definedName>
    <definedName name="CellNum1" localSheetId="1">'[12]Form1'!$EE$223</definedName>
    <definedName name="CellNum1" localSheetId="0">'[3]Form1'!$EE$223</definedName>
    <definedName name="CellNum1">'[2]Form1'!$EE$223</definedName>
    <definedName name="CellNum2" localSheetId="1">'[12]Form1'!$EE$233</definedName>
    <definedName name="CellNum2" localSheetId="0">'[3]Form1'!$EE$233</definedName>
    <definedName name="CellNum2">'[2]Form1'!$EE$233</definedName>
    <definedName name="CellNum3" localSheetId="1">'[12]Form1'!$EE$242</definedName>
    <definedName name="CellNum3" localSheetId="0">'[3]Form1'!$EE$242</definedName>
    <definedName name="CellNum3">'[2]Form1'!$EE$242</definedName>
    <definedName name="CellNum4" localSheetId="1">'[12]Form1'!$EE$251</definedName>
    <definedName name="CellNum4" localSheetId="0">'[3]Form1'!$EE$251</definedName>
    <definedName name="CellNum4">'[2]Form1'!$EE$251</definedName>
    <definedName name="CellWidth1" localSheetId="1">'[12]Form1'!$EC$223</definedName>
    <definedName name="CellWidth1" localSheetId="0">'[3]Form1'!$EC$223</definedName>
    <definedName name="CellWidth1">'[2]Form1'!$EC$223</definedName>
    <definedName name="CellWidth2" localSheetId="1">'[12]Form1'!$EC$233</definedName>
    <definedName name="CellWidth2" localSheetId="0">'[3]Form1'!$EC$233</definedName>
    <definedName name="CellWidth2">'[2]Form1'!$EC$233</definedName>
    <definedName name="CellWidth3" localSheetId="1">'[12]Form1'!$EC$242</definedName>
    <definedName name="CellWidth3" localSheetId="0">'[3]Form1'!$EC$242</definedName>
    <definedName name="CellWidth3">'[2]Form1'!$EC$242</definedName>
    <definedName name="CellWidth4" localSheetId="1">'[12]Form1'!$EC$251</definedName>
    <definedName name="CellWidth4" localSheetId="0">'[3]Form1'!$EC$251</definedName>
    <definedName name="CellWidth4">'[2]Form1'!$EC$251</definedName>
    <definedName name="ColumnIndexNo" localSheetId="1">'[12]Form1'!$CM$225</definedName>
    <definedName name="ColumnIndexNo" localSheetId="0">'[3]Form1'!$CM$225</definedName>
    <definedName name="ColumnIndexNo">'[2]Form1'!$CM$225</definedName>
    <definedName name="ConcBoxEnd1" localSheetId="1">'[12]Form1'!$EC$224</definedName>
    <definedName name="ConcBoxEnd1" localSheetId="0">'[3]Form1'!$EC$224</definedName>
    <definedName name="ConcBoxEnd1">'[2]Form1'!$EC$224</definedName>
    <definedName name="ConcBoxEnd2" localSheetId="1">'[12]Form1'!$EC$234</definedName>
    <definedName name="ConcBoxEnd2" localSheetId="0">'[3]Form1'!$EC$234</definedName>
    <definedName name="ConcBoxEnd2">'[2]Form1'!$EC$234</definedName>
    <definedName name="ConcBoxEnd3" localSheetId="1">'[12]Form1'!$EC$243</definedName>
    <definedName name="ConcBoxEnd3" localSheetId="0">'[3]Form1'!$EC$243</definedName>
    <definedName name="ConcBoxEnd3">'[2]Form1'!$EC$243</definedName>
    <definedName name="ConcBoxEnd4" localSheetId="1">'[12]Form1'!$EC$252</definedName>
    <definedName name="ConcBoxEnd4" localSheetId="0">'[3]Form1'!$EC$252</definedName>
    <definedName name="ConcBoxEnd4">'[2]Form1'!$EC$252</definedName>
    <definedName name="ConcCoverBox" localSheetId="1">'[12]Form1'!$DW$223</definedName>
    <definedName name="ConcCoverBox" localSheetId="0">'[3]Form1'!$DW$223</definedName>
    <definedName name="ConcCoverBox">'[2]Form1'!$DW$223</definedName>
    <definedName name="ConcreteBox1" localSheetId="1">'[12]Form1'!$EB$224</definedName>
    <definedName name="ConcreteBox1" localSheetId="0">'[3]Form1'!$EB$224</definedName>
    <definedName name="ConcreteBox1">'[2]Form1'!$EB$224</definedName>
    <definedName name="ConcreteBox2" localSheetId="1">'[12]Form1'!$EB$234</definedName>
    <definedName name="ConcreteBox2" localSheetId="0">'[3]Form1'!$EB$234</definedName>
    <definedName name="ConcreteBox2">'[2]Form1'!$EB$234</definedName>
    <definedName name="ConcreteBox3" localSheetId="1">'[12]Form1'!$EB$243</definedName>
    <definedName name="ConcreteBox3" localSheetId="0">'[3]Form1'!$EB$243</definedName>
    <definedName name="ConcreteBox3">'[2]Form1'!$EB$243</definedName>
    <definedName name="ConcreteBox4" localSheetId="1">'[12]Form1'!$EB$252</definedName>
    <definedName name="ConcreteBox4" localSheetId="0">'[3]Form1'!$EB$252</definedName>
    <definedName name="ConcreteBox4">'[2]Form1'!$EB$252</definedName>
    <definedName name="CR" localSheetId="4">#REF!</definedName>
    <definedName name="CR" localSheetId="3">#REF!</definedName>
    <definedName name="CR" localSheetId="5">#REF!</definedName>
    <definedName name="CR" localSheetId="2">#REF!</definedName>
    <definedName name="CR" localSheetId="1">#REF!</definedName>
    <definedName name="CR" localSheetId="0">#REF!</definedName>
    <definedName name="CR">#REF!</definedName>
    <definedName name="CT" localSheetId="4">#REF!</definedName>
    <definedName name="CT" localSheetId="3">#REF!</definedName>
    <definedName name="CT" localSheetId="5">#REF!</definedName>
    <definedName name="CT" localSheetId="2">#REF!</definedName>
    <definedName name="CT" localSheetId="1">#REF!</definedName>
    <definedName name="CT" localSheetId="0">#REF!</definedName>
    <definedName name="CT">#REF!</definedName>
    <definedName name="culv_wall_thk">#REF!</definedName>
    <definedName name="culv_width">#REF!</definedName>
    <definedName name="culvert_depth">#REF!</definedName>
    <definedName name="culvert_length">#REF!</definedName>
    <definedName name="culvert_span">#REF!</definedName>
    <definedName name="CurrentOil">'[11]กรอกราคาวัสดุที่แหล่ง'!$H$5</definedName>
    <definedName name="CV" localSheetId="4">#REF!</definedName>
    <definedName name="CV" localSheetId="3">#REF!</definedName>
    <definedName name="CV" localSheetId="5">#REF!</definedName>
    <definedName name="CV" localSheetId="2">#REF!</definedName>
    <definedName name="CV" localSheetId="1">#REF!</definedName>
    <definedName name="CV" localSheetId="0">#REF!</definedName>
    <definedName name="CV">#REF!</definedName>
    <definedName name="DB_28" localSheetId="4">'[11]ได้ราคาคอนกรีต-เหล็กเสริม'!#REF!</definedName>
    <definedName name="DB_28" localSheetId="3">'[11]ได้ราคาคอนกรีต-เหล็กเสริม'!#REF!</definedName>
    <definedName name="DB_28" localSheetId="5">'[11]ได้ราคาคอนกรีต-เหล็กเสริม'!#REF!</definedName>
    <definedName name="DB_28" localSheetId="2">'[11]ได้ราคาคอนกรีต-เหล็กเสริม'!#REF!</definedName>
    <definedName name="DB_28">'[11]ได้ราคาคอนกรีต-เหล็กเสริม'!#REF!</definedName>
    <definedName name="DETAIL" localSheetId="4">#REF!</definedName>
    <definedName name="DETAIL" localSheetId="3">#REF!</definedName>
    <definedName name="DETAIL" localSheetId="5">#REF!</definedName>
    <definedName name="DETAIL" localSheetId="2">#REF!</definedName>
    <definedName name="DETAIL" localSheetId="1">#REF!</definedName>
    <definedName name="DETAIL" localSheetId="0">#REF!</definedName>
    <definedName name="DETAIL">#REF!</definedName>
    <definedName name="DimenBox1" localSheetId="1">'[12]Form1'!$EB$223</definedName>
    <definedName name="DimenBox1" localSheetId="0">'[3]Form1'!$EB$223</definedName>
    <definedName name="DimenBox1">'[2]Form1'!$EB$223</definedName>
    <definedName name="DimenBox2" localSheetId="1">'[12]Form1'!$EB$233</definedName>
    <definedName name="DimenBox2" localSheetId="0">'[3]Form1'!$EB$233</definedName>
    <definedName name="DimenBox2">'[2]Form1'!$EB$233</definedName>
    <definedName name="DimenBox3" localSheetId="1">'[12]Form1'!$EB$242</definedName>
    <definedName name="DimenBox3" localSheetId="0">'[3]Form1'!$EB$242</definedName>
    <definedName name="DimenBox3">'[2]Form1'!$EB$242</definedName>
    <definedName name="DimenBox4" localSheetId="1">'[12]Form1'!$EB$251</definedName>
    <definedName name="DimenBox4" localSheetId="0">'[3]Form1'!$EB$251</definedName>
    <definedName name="DimenBox4">'[2]Form1'!$EB$251</definedName>
    <definedName name="DS">'[1]ค่าใช้จ่ายเครื่องจักร'!$V$1</definedName>
    <definedName name="DT" localSheetId="4">#REF!</definedName>
    <definedName name="DT" localSheetId="3">#REF!</definedName>
    <definedName name="DT" localSheetId="5">#REF!</definedName>
    <definedName name="DT" localSheetId="2">#REF!</definedName>
    <definedName name="DT" localSheetId="1">#REF!</definedName>
    <definedName name="DT" localSheetId="0">#REF!</definedName>
    <definedName name="DT">#REF!</definedName>
    <definedName name="Earth_Fill_Sidewalk" localSheetId="4">'[4]ประมาณราคา'!#REF!</definedName>
    <definedName name="Earth_Fill_Sidewalk" localSheetId="3">'[4]ประมาณราคา'!#REF!</definedName>
    <definedName name="Earth_Fill_Sidewalk" localSheetId="5">'[4]ประมาณราคา'!#REF!</definedName>
    <definedName name="Earth_Fill_Sidewalk" localSheetId="2">'[4]ประมาณราคา'!#REF!</definedName>
    <definedName name="Earth_Fill_Sidewalk" localSheetId="1">#REF!</definedName>
    <definedName name="Earth_Fill_Sidewalk" localSheetId="0">#REF!</definedName>
    <definedName name="Earth_Fill_Sidewalk">'[4]ประมาณราคา'!#REF!</definedName>
    <definedName name="ER" localSheetId="4">#REF!</definedName>
    <definedName name="ER" localSheetId="3">#REF!</definedName>
    <definedName name="ER" localSheetId="5">#REF!</definedName>
    <definedName name="ER" localSheetId="2">#REF!</definedName>
    <definedName name="ER" localSheetId="1">#REF!</definedName>
    <definedName name="ER" localSheetId="0">#REF!</definedName>
    <definedName name="ER">#REF!</definedName>
    <definedName name="ExD1002">'[7]Form1'!$A$78</definedName>
    <definedName name="ExD1003">'[7]Form1'!$A$79</definedName>
    <definedName name="ExD1202">'[7]Form1'!$A$80</definedName>
    <definedName name="ExD1203">'[7]Form1'!$A$81</definedName>
    <definedName name="ExD1502">'[7]Form1'!$A$82</definedName>
    <definedName name="ExD1503">'[7]Form1'!$A$83</definedName>
    <definedName name="ExD302">'[7]Form1'!$A$68</definedName>
    <definedName name="ExD303">'[7]Form1'!$A$69</definedName>
    <definedName name="ExD402">'[7]Form1'!$A$70</definedName>
    <definedName name="ExD403">'[7]Form1'!$A$71</definedName>
    <definedName name="ExD502">'[7]Form1'!$A$72</definedName>
    <definedName name="ExD503">'[7]Form1'!$A$73</definedName>
    <definedName name="ExD602">'[7]Form1'!$A$74</definedName>
    <definedName name="ExD603">'[7]Form1'!$A$75</definedName>
    <definedName name="ExD802">'[7]Form1'!$A$76</definedName>
    <definedName name="ExD803">'[7]Form1'!$A$77</definedName>
    <definedName name="Exten1" localSheetId="1">'[12]Form1'!$A$198</definedName>
    <definedName name="Exten1" localSheetId="0">'[3]Form1'!$A$198</definedName>
    <definedName name="Exten1">'[2]Form1'!$A$198</definedName>
    <definedName name="Exten2" localSheetId="1">'[12]Form1'!$A$199</definedName>
    <definedName name="Exten2" localSheetId="0">'[3]Form1'!$A$199</definedName>
    <definedName name="Exten2">'[2]Form1'!$A$199</definedName>
    <definedName name="Exten3" localSheetId="1">'[12]Form1'!$A$200</definedName>
    <definedName name="Exten3" localSheetId="0">'[3]Form1'!$A$200</definedName>
    <definedName name="Exten3">'[2]Form1'!$A$200</definedName>
    <definedName name="Exten4" localSheetId="1">'[12]Form1'!$A$201</definedName>
    <definedName name="Exten4" localSheetId="0">'[3]Form1'!$A$201</definedName>
    <definedName name="Exten4">'[2]Form1'!$A$201</definedName>
    <definedName name="FactorConcBox1" localSheetId="1">'[12]Form1'!$ED$224</definedName>
    <definedName name="FactorConcBox1" localSheetId="0">'[3]Form1'!$ED$224</definedName>
    <definedName name="FactorConcBox1">'[2]Form1'!$ED$224</definedName>
    <definedName name="FactorConcBox2" localSheetId="1">'[12]Form1'!$ED$234</definedName>
    <definedName name="FactorConcBox2" localSheetId="0">'[3]Form1'!$ED$234</definedName>
    <definedName name="FactorConcBox2">'[2]Form1'!$ED$234</definedName>
    <definedName name="FactorConcBox3" localSheetId="1">'[12]Form1'!$ED$243</definedName>
    <definedName name="FactorConcBox3" localSheetId="0">'[3]Form1'!$ED$243</definedName>
    <definedName name="FactorConcBox3">'[2]Form1'!$ED$243</definedName>
    <definedName name="FactorConcBox4" localSheetId="1">'[12]Form1'!$ED$252</definedName>
    <definedName name="FactorConcBox4" localSheetId="0">'[3]Form1'!$ED$252</definedName>
    <definedName name="FactorConcBox4">'[2]Form1'!$ED$252</definedName>
    <definedName name="fill_height">#REF!</definedName>
    <definedName name="FirstLineDocA">'[11]Form3'!$B$9</definedName>
    <definedName name="FloorTHK1" localSheetId="1">'[12]Form1'!$EF$223</definedName>
    <definedName name="FloorTHK1" localSheetId="0">'[3]Form1'!$EF$223</definedName>
    <definedName name="FloorTHK1">'[2]Form1'!$EF$223</definedName>
    <definedName name="FloorTHK2" localSheetId="1">'[12]Form1'!$EF$233</definedName>
    <definedName name="FloorTHK2" localSheetId="0">'[3]Form1'!$EF$233</definedName>
    <definedName name="FloorTHK2">'[2]Form1'!$EF$233</definedName>
    <definedName name="FloorTHK3" localSheetId="1">'[12]Form1'!$EF$242</definedName>
    <definedName name="FloorTHK3" localSheetId="0">'[3]Form1'!$EF$242</definedName>
    <definedName name="FloorTHK3">'[2]Form1'!$EF$242</definedName>
    <definedName name="FloorTHK4" localSheetId="1">'[12]Form1'!$EF$251</definedName>
    <definedName name="FloorTHK4" localSheetId="0">'[3]Form1'!$EF$251</definedName>
    <definedName name="FloorTHK4">'[2]Form1'!$EF$251</definedName>
    <definedName name="FormWKBox1" localSheetId="1">'[12]Form1'!$EB$226</definedName>
    <definedName name="FormWKBox1" localSheetId="0">'[3]Form1'!$EB$226</definedName>
    <definedName name="FormWKBox1">'[2]Form1'!$EB$226</definedName>
    <definedName name="FormWKBox2" localSheetId="1">'[12]Form1'!$EB$236</definedName>
    <definedName name="FormWKBox2" localSheetId="0">'[3]Form1'!$EB$236</definedName>
    <definedName name="FormWKBox2">'[2]Form1'!$EB$236</definedName>
    <definedName name="FormWKBox3" localSheetId="1">'[12]Form1'!$EB$245</definedName>
    <definedName name="FormWKBox3" localSheetId="0">'[3]Form1'!$EB$245</definedName>
    <definedName name="FormWKBox3">'[2]Form1'!$EB$245</definedName>
    <definedName name="FormWKBox4" localSheetId="1">'[12]Form1'!$EB$254</definedName>
    <definedName name="FormWKBox4" localSheetId="0">'[3]Form1'!$EB$254</definedName>
    <definedName name="FormWKBox4">'[2]Form1'!$EB$254</definedName>
    <definedName name="FormWKBoxEnd1" localSheetId="1">'[12]Form1'!$EC$226</definedName>
    <definedName name="FormWKBoxEnd1" localSheetId="0">'[3]Form1'!$EC$226</definedName>
    <definedName name="FormWKBoxEnd1">'[2]Form1'!$EC$226</definedName>
    <definedName name="FormWKBoxEnd2" localSheetId="1">'[12]Form1'!$EC$236</definedName>
    <definedName name="FormWKBoxEnd2" localSheetId="0">'[3]Form1'!$EC$236</definedName>
    <definedName name="FormWKBoxEnd2">'[2]Form1'!$EC$236</definedName>
    <definedName name="FormWKBoxEnd3" localSheetId="1">'[12]Form1'!$EC$245</definedName>
    <definedName name="FormWKBoxEnd3" localSheetId="0">'[3]Form1'!$EC$245</definedName>
    <definedName name="FormWKBoxEnd3">'[2]Form1'!$EC$245</definedName>
    <definedName name="FormWKBoxEnd4" localSheetId="1">'[12]Form1'!$EC$254</definedName>
    <definedName name="FormWKBoxEnd4" localSheetId="0">'[3]Form1'!$EC$254</definedName>
    <definedName name="FormWKBoxEnd4">'[2]Form1'!$EC$254</definedName>
    <definedName name="GR" localSheetId="4">#REF!</definedName>
    <definedName name="GR" localSheetId="3">#REF!</definedName>
    <definedName name="GR" localSheetId="5">#REF!</definedName>
    <definedName name="GR" localSheetId="2">#REF!</definedName>
    <definedName name="GR" localSheetId="1">#REF!</definedName>
    <definedName name="GR" localSheetId="0">#REF!</definedName>
    <definedName name="GR">#REF!</definedName>
    <definedName name="GravelList" localSheetId="1">'[12]Form1'!$L$38</definedName>
    <definedName name="GravelList" localSheetId="0">'[3]Form1'!$L$38</definedName>
    <definedName name="GravelList">'[2]Form1'!$L$38</definedName>
    <definedName name="GravelPrice" localSheetId="1">'[12]ได้ราคาคอนกรีต-เหล็กเสริม'!$V$14</definedName>
    <definedName name="GravelPrice" localSheetId="0">'[3]ได้ราคาคอนกรีต-เหล็กเสริม'!$V$14</definedName>
    <definedName name="GravelPrice">'[2]ได้ราคาคอนกรีต-เหล็กเสริม'!$V$14</definedName>
    <definedName name="HasPiles100" localSheetId="1">'[12]Form1'!$B$115</definedName>
    <definedName name="HasPiles100" localSheetId="0">'[3]Form1'!$B$115</definedName>
    <definedName name="HasPiles100">'[2]Form1'!$B$115</definedName>
    <definedName name="HasPiles200" localSheetId="1">'[12]Form1'!$B$117</definedName>
    <definedName name="HasPiles200" localSheetId="0">'[3]Form1'!$B$117</definedName>
    <definedName name="HasPiles200">'[2]Form1'!$B$117</definedName>
    <definedName name="HasPiles300" localSheetId="1">'[12]Form1'!$B$119</definedName>
    <definedName name="HasPiles300" localSheetId="0">'[3]Form1'!$B$119</definedName>
    <definedName name="HasPiles300">'[2]Form1'!$B$119</definedName>
    <definedName name="HOUR" localSheetId="4">#REF!</definedName>
    <definedName name="HOUR" localSheetId="3">#REF!</definedName>
    <definedName name="HOUR" localSheetId="5">#REF!</definedName>
    <definedName name="HOUR" localSheetId="2">#REF!</definedName>
    <definedName name="HOUR" localSheetId="1">#REF!</definedName>
    <definedName name="HOUR" localSheetId="0">#REF!</definedName>
    <definedName name="HOUR">#REF!</definedName>
    <definedName name="index_number">#REF!</definedName>
    <definedName name="k" localSheetId="4">'[1]ราคาต่อหน่วย'!#REF!</definedName>
    <definedName name="k" localSheetId="3">'[1]ราคาต่อหน่วย'!#REF!</definedName>
    <definedName name="k" localSheetId="5">'[1]ราคาต่อหน่วย'!#REF!</definedName>
    <definedName name="k" localSheetId="2">'[1]ราคาต่อหน่วย'!#REF!</definedName>
    <definedName name="k" localSheetId="1">'[1]ราคาต่อหน่วย'!#REF!</definedName>
    <definedName name="k">'[1]ราคาต่อหน่วย'!#REF!</definedName>
    <definedName name="ky">'[5]ค่าใช้จ่ายเครื่องจักร'!$Z$1</definedName>
    <definedName name="LB" localSheetId="4">#REF!</definedName>
    <definedName name="LB" localSheetId="3">#REF!</definedName>
    <definedName name="LB" localSheetId="5">#REF!</definedName>
    <definedName name="LB" localSheetId="2">#REF!</definedName>
    <definedName name="LB" localSheetId="1">#REF!</definedName>
    <definedName name="LB" localSheetId="0">#REF!</definedName>
    <definedName name="LB">#REF!</definedName>
    <definedName name="LBD">'[1]ค่าใช้จ่ายเครื่องจักร'!$W$105</definedName>
    <definedName name="LimeList" localSheetId="1">'[12]Form1'!$L$35</definedName>
    <definedName name="LimeList" localSheetId="0">'[3]Form1'!$L$35</definedName>
    <definedName name="LimeList">'[2]Form1'!$L$35</definedName>
    <definedName name="LimePrice" localSheetId="1">'[12]ได้ราคาคอนกรีต-เหล็กเสริม'!$T$14</definedName>
    <definedName name="LimePrice" localSheetId="0">'[3]ได้ราคาคอนกรีต-เหล็กเสริม'!$T$14</definedName>
    <definedName name="LimePrice">'[2]ได้ราคาคอนกรีต-เหล็กเสริม'!$T$14</definedName>
    <definedName name="LR" localSheetId="4">#REF!</definedName>
    <definedName name="LR" localSheetId="3">#REF!</definedName>
    <definedName name="LR" localSheetId="5">#REF!</definedName>
    <definedName name="LR" localSheetId="2">#REF!</definedName>
    <definedName name="LR" localSheetId="1">#REF!</definedName>
    <definedName name="LR" localSheetId="0">#REF!</definedName>
    <definedName name="LR">#REF!</definedName>
    <definedName name="LUB" localSheetId="4">#REF!</definedName>
    <definedName name="LUB" localSheetId="3">#REF!</definedName>
    <definedName name="LUB" localSheetId="5">#REF!</definedName>
    <definedName name="LUB" localSheetId="2">#REF!</definedName>
    <definedName name="LUB" localSheetId="1">#REF!</definedName>
    <definedName name="LUB" localSheetId="0">#REF!</definedName>
    <definedName name="LUB">#REF!</definedName>
    <definedName name="MarkingType" localSheetId="1">'[12]Form1'!$A$190</definedName>
    <definedName name="MarkingType" localSheetId="0">'[3]Form1'!$A$190</definedName>
    <definedName name="MarkingType">'[2]Form1'!$A$190</definedName>
    <definedName name="MixType" localSheetId="1">'[12]Form1'!$A$46</definedName>
    <definedName name="MixType" localSheetId="0">'[3]Form1'!$A$46</definedName>
    <definedName name="MixType">'[2]Form1'!$A$46</definedName>
    <definedName name="ML" localSheetId="4">#REF!</definedName>
    <definedName name="ML" localSheetId="3">#REF!</definedName>
    <definedName name="ML" localSheetId="5">#REF!</definedName>
    <definedName name="ML" localSheetId="2">#REF!</definedName>
    <definedName name="ML" localSheetId="1">#REF!</definedName>
    <definedName name="ML" localSheetId="0">#REF!</definedName>
    <definedName name="ML">#REF!</definedName>
    <definedName name="MY">'[1]ค่าใช้จ่ายเครื่องจักร'!$Z$1</definedName>
    <definedName name="no_cell">#REF!</definedName>
    <definedName name="no_head">#REF!</definedName>
    <definedName name="no_wall">#REF!</definedName>
    <definedName name="NoPiles100" localSheetId="1">'[12]Form1'!$B$114</definedName>
    <definedName name="NoPiles100" localSheetId="0">'[3]Form1'!$B$114</definedName>
    <definedName name="NoPiles100">'[2]Form1'!$B$114</definedName>
    <definedName name="OILprice">'[11]Form1'!$DO$7</definedName>
    <definedName name="PMAorAC01" localSheetId="1">'[12]Form1'!$A$48</definedName>
    <definedName name="PMAorAC01" localSheetId="0">'[3]Form1'!$A$48</definedName>
    <definedName name="PMAorAC01">'[2]Form1'!$A$48</definedName>
    <definedName name="PMAorAC02" localSheetId="1">'[12]Form1'!$A$49</definedName>
    <definedName name="PMAorAC02" localSheetId="0">'[3]Form1'!$A$49</definedName>
    <definedName name="PMAorAC02">'[2]Form1'!$A$49</definedName>
    <definedName name="PrimeMat" localSheetId="1">'[12]Form1'!$H$41</definedName>
    <definedName name="PrimeMat" localSheetId="0">'[3]Form1'!$H$41</definedName>
    <definedName name="PrimeMat">'[2]Form1'!$H$41</definedName>
    <definedName name="_xlnm.Print_Area" localSheetId="4">'ปร.4(ก)'!$A$1:$J$228</definedName>
    <definedName name="_xlnm.Print_Area" localSheetId="3">'ปร.4(ข)'!$A$1:$J$28</definedName>
    <definedName name="_xlnm.Print_Area" localSheetId="5">'ปร.4(พ) '!$A$1:$H$33</definedName>
    <definedName name="_xlnm.Print_Area" localSheetId="2">'ปร.4(สรุป)'!$A$1:$J$29</definedName>
    <definedName name="_xlnm.Print_Titles" localSheetId="4">'ปร.4(ก)'!$1:$7</definedName>
    <definedName name="_xlnm.Print_Titles" localSheetId="3">'ปร.4(ข)'!$1:$7</definedName>
    <definedName name="_xlnm.Print_Titles" localSheetId="5">'ปร.4(พ) '!$1:$7</definedName>
    <definedName name="_xlnm.Print_Titles" localSheetId="2">'ปร.4(สรุป)'!$1:$7</definedName>
    <definedName name="print_unit_cost" localSheetId="4">#REF!</definedName>
    <definedName name="print_unit_cost" localSheetId="3">#REF!</definedName>
    <definedName name="print_unit_cost" localSheetId="5">#REF!</definedName>
    <definedName name="print_unit_cost" localSheetId="2">#REF!</definedName>
    <definedName name="print_unit_cost" localSheetId="1">#REF!</definedName>
    <definedName name="print_unit_cost" localSheetId="0">#REF!</definedName>
    <definedName name="print_unit_cost">#REF!</definedName>
    <definedName name="RainCondition" localSheetId="1">'[12]Form1'!$P$3</definedName>
    <definedName name="RainCondition" localSheetId="0">'[3]Form1'!$P$3</definedName>
    <definedName name="RainCondition">'[2]Form1'!$P$3</definedName>
    <definedName name="RainIndex" localSheetId="1">'[12]Form1'!$DU$5</definedName>
    <definedName name="RainIndex" localSheetId="0">'[3]Form1'!$DU$5</definedName>
    <definedName name="RainIndex">'[2]Form1'!$DU$5</definedName>
    <definedName name="RC_" localSheetId="4">#REF!</definedName>
    <definedName name="RC_" localSheetId="3">#REF!</definedName>
    <definedName name="RC_" localSheetId="5">#REF!</definedName>
    <definedName name="RC_" localSheetId="2">#REF!</definedName>
    <definedName name="RC_" localSheetId="1">#REF!</definedName>
    <definedName name="RC_" localSheetId="0">#REF!</definedName>
    <definedName name="RC_">#REF!</definedName>
    <definedName name="S" localSheetId="4">#REF!</definedName>
    <definedName name="S" localSheetId="3">#REF!</definedName>
    <definedName name="S" localSheetId="5">#REF!</definedName>
    <definedName name="S" localSheetId="2">#REF!</definedName>
    <definedName name="S">#REF!</definedName>
    <definedName name="SandConcDist" localSheetId="1">'[12]กรอกราคาวัสดุที่แหล่ง'!$P$18</definedName>
    <definedName name="SandConcDist" localSheetId="0">'[3]กรอกราคาวัสดุที่แหล่ง'!$P$18</definedName>
    <definedName name="SandConcDist">'[2]กรอกราคาวัสดุที่แหล่ง'!$P$18</definedName>
    <definedName name="SB" localSheetId="4">#REF!</definedName>
    <definedName name="SB" localSheetId="3">#REF!</definedName>
    <definedName name="SB" localSheetId="5">#REF!</definedName>
    <definedName name="SB" localSheetId="2">#REF!</definedName>
    <definedName name="SB" localSheetId="1">#REF!</definedName>
    <definedName name="SB" localSheetId="0">#REF!</definedName>
    <definedName name="SB">#REF!</definedName>
    <definedName name="sec" localSheetId="4">#REF!</definedName>
    <definedName name="sec" localSheetId="3">#REF!</definedName>
    <definedName name="sec" localSheetId="5">#REF!</definedName>
    <definedName name="sec" localSheetId="2">#REF!</definedName>
    <definedName name="sec">#REF!</definedName>
    <definedName name="sheet325" localSheetId="4">#REF!</definedName>
    <definedName name="sheet325" localSheetId="3">#REF!</definedName>
    <definedName name="sheet325" localSheetId="5">#REF!</definedName>
    <definedName name="sheet325" localSheetId="2">#REF!</definedName>
    <definedName name="sheet325" localSheetId="1">#REF!</definedName>
    <definedName name="sheet325" localSheetId="0">#REF!</definedName>
    <definedName name="sheet325">#REF!</definedName>
    <definedName name="sheettitle" localSheetId="4">#REF!</definedName>
    <definedName name="sheettitle" localSheetId="3">#REF!</definedName>
    <definedName name="sheettitle" localSheetId="5">#REF!</definedName>
    <definedName name="sheettitle" localSheetId="2">#REF!</definedName>
    <definedName name="sheettitle" localSheetId="1">#REF!</definedName>
    <definedName name="sheettitle" localSheetId="0">#REF!</definedName>
    <definedName name="sheettitle">#REF!</definedName>
    <definedName name="skew" localSheetId="4">#REF!</definedName>
    <definedName name="skew" localSheetId="3">#REF!</definedName>
    <definedName name="skew" localSheetId="5">#REF!</definedName>
    <definedName name="skew" localSheetId="2">#REF!</definedName>
    <definedName name="skew">#REF!</definedName>
    <definedName name="SoftMatType" localSheetId="1">'[12]Form1'!$P$21</definedName>
    <definedName name="SoftMatType" localSheetId="0">'[3]Form1'!$P$21</definedName>
    <definedName name="SoftMatType">'[2]Form1'!$P$21</definedName>
    <definedName name="SP" localSheetId="4">#REF!</definedName>
    <definedName name="SP" localSheetId="3">#REF!</definedName>
    <definedName name="SP" localSheetId="5">#REF!</definedName>
    <definedName name="SP" localSheetId="2">#REF!</definedName>
    <definedName name="SP" localSheetId="1">#REF!</definedName>
    <definedName name="SP" localSheetId="0">#REF!</definedName>
    <definedName name="SP">#REF!</definedName>
    <definedName name="SteelBox1" localSheetId="1">'[12]Form1'!$EB$225</definedName>
    <definedName name="SteelBox1" localSheetId="0">'[3]Form1'!$EB$225</definedName>
    <definedName name="SteelBox1">'[2]Form1'!$EB$225</definedName>
    <definedName name="SteelBox2" localSheetId="1">'[12]Form1'!$EB$235</definedName>
    <definedName name="SteelBox2" localSheetId="0">'[3]Form1'!$EB$235</definedName>
    <definedName name="SteelBox2">'[2]Form1'!$EB$235</definedName>
    <definedName name="SteelBox3" localSheetId="1">'[12]Form1'!$EB$244</definedName>
    <definedName name="SteelBox3" localSheetId="0">'[3]Form1'!$EB$244</definedName>
    <definedName name="SteelBox3">'[2]Form1'!$EB$244</definedName>
    <definedName name="SteelBox4" localSheetId="1">'[12]Form1'!$EB$253</definedName>
    <definedName name="SteelBox4" localSheetId="0">'[3]Form1'!$EB$253</definedName>
    <definedName name="SteelBox4">'[2]Form1'!$EB$253</definedName>
    <definedName name="SteelBoxEnd1" localSheetId="1">'[12]Form1'!$EC$225</definedName>
    <definedName name="SteelBoxEnd1" localSheetId="0">'[3]Form1'!$EC$225</definedName>
    <definedName name="SteelBoxEnd1">'[2]Form1'!$EC$225</definedName>
    <definedName name="SteelBoxEnd2" localSheetId="1">'[12]Form1'!$EC$235</definedName>
    <definedName name="SteelBoxEnd2" localSheetId="0">'[3]Form1'!$EC$235</definedName>
    <definedName name="SteelBoxEnd2">'[2]Form1'!$EC$235</definedName>
    <definedName name="SteelBoxEnd3" localSheetId="1">'[12]Form1'!$EC$244</definedName>
    <definedName name="SteelBoxEnd3" localSheetId="0">'[3]Form1'!$EC$244</definedName>
    <definedName name="SteelBoxEnd3">'[2]Form1'!$EC$244</definedName>
    <definedName name="SteelBoxEnd4" localSheetId="1">'[12]Form1'!$EC$253</definedName>
    <definedName name="SteelBoxEnd4" localSheetId="0">'[3]Form1'!$EC$253</definedName>
    <definedName name="SteelBoxEnd4">'[2]Form1'!$EC$253</definedName>
    <definedName name="Table_6wheels_B\CUM">'[11]Form1'!$BH$633:$CK$832</definedName>
    <definedName name="Table_6wheels_B\TON">'[11]Form1'!$AD$633:$BG$832</definedName>
    <definedName name="table_bar_hook">#REF!</definedName>
    <definedName name="Table_Factor">'[11]Form3'!$W$234:$X$270</definedName>
    <definedName name="Table_FactorB">'[11]Form3'!$Y$234:$Z$275</definedName>
    <definedName name="table_multiple">#REF!</definedName>
    <definedName name="table_single">#REF!</definedName>
    <definedName name="Table_Trailer_B\CUM">'[11]Form1'!$BH$428:$CK$627</definedName>
    <definedName name="Table_Trailer_B\TON" localSheetId="1">'[12]Form1'!$AD$428:$BG$627</definedName>
    <definedName name="Table_Trailer_B\TON" localSheetId="0">'[3]Form1'!$AD$428:$BG$627</definedName>
    <definedName name="Table_Trailer_B\TON">'[2]Form1'!$AD$428:$BG$627</definedName>
    <definedName name="Table_Truck_B\CUM" localSheetId="1">'[12]Form1'!$BH$225:$CK$424</definedName>
    <definedName name="Table_Truck_B\CUM" localSheetId="0">'[3]Form1'!$BH$225:$CK$424</definedName>
    <definedName name="Table_Truck_B\CUM">'[2]Form1'!$BH$225:$CK$424</definedName>
    <definedName name="Table_Truck_B\TON" localSheetId="1">'[12]Form1'!$AD$225:$BG$424</definedName>
    <definedName name="Table_Truck_B\TON" localSheetId="0">'[3]Form1'!$AD$225:$BG$424</definedName>
    <definedName name="Table_Truck_B\TON">'[2]Form1'!$AD$225:$BG$424</definedName>
    <definedName name="TableBusStop">'[11]Form1'!$V$187:$W$192</definedName>
    <definedName name="TableClearing">'[11]Form1'!$AE$9:$CJ$11</definedName>
    <definedName name="TableEarthExCost" localSheetId="1">'[12]Form1'!$DR$16:$DR$21</definedName>
    <definedName name="TableEarthExCost" localSheetId="0">'[3]Form1'!$DR$16:$DR$21</definedName>
    <definedName name="TableEarthExCost">'[2]Form1'!$DR$16:$DR$21</definedName>
    <definedName name="TablePrecision" localSheetId="1">'[9]ปร5'!$V$4:$V$6</definedName>
    <definedName name="TablePrecision">'[6]ปร5'!$V$4:$V$6</definedName>
    <definedName name="TableRainfallindex">'[11]Form1'!$DU$6:$DV$31</definedName>
    <definedName name="TableSignOfCM" localSheetId="1">'[12]Form1'!$AB$193:$AM$206</definedName>
    <definedName name="TableSignOfCM" localSheetId="0">'[3]Form1'!$AB$193:$AM$206</definedName>
    <definedName name="TableSignOfCM">'[2]Form1'!$AB$193:$AM$206</definedName>
    <definedName name="TB\TON1KM" localSheetId="1">'[12]Form1'!$CR$229</definedName>
    <definedName name="TB\TON1KM" localSheetId="0">'[3]Form1'!$CR$229</definedName>
    <definedName name="TB\TON1KM">'[2]Form1'!$CR$229</definedName>
    <definedName name="TC" localSheetId="4">#REF!</definedName>
    <definedName name="TC" localSheetId="3">#REF!</definedName>
    <definedName name="TC" localSheetId="5">#REF!</definedName>
    <definedName name="TC" localSheetId="2">#REF!</definedName>
    <definedName name="TC" localSheetId="1">#REF!</definedName>
    <definedName name="TC" localSheetId="0">#REF!</definedName>
    <definedName name="TC">#REF!</definedName>
    <definedName name="TIME" localSheetId="4">#REF!</definedName>
    <definedName name="TIME" localSheetId="3">#REF!</definedName>
    <definedName name="TIME" localSheetId="5">#REF!</definedName>
    <definedName name="TIME" localSheetId="2">#REF!</definedName>
    <definedName name="TIME" localSheetId="1">#REF!</definedName>
    <definedName name="TIME" localSheetId="0">#REF!</definedName>
    <definedName name="TIME">#REF!</definedName>
    <definedName name="top_slab_thk">#REF!</definedName>
    <definedName name="TR" localSheetId="4">#REF!</definedName>
    <definedName name="TR" localSheetId="3">#REF!</definedName>
    <definedName name="TR" localSheetId="5">#REF!</definedName>
    <definedName name="TR" localSheetId="2">#REF!</definedName>
    <definedName name="TR" localSheetId="1">#REF!</definedName>
    <definedName name="TR" localSheetId="0">#REF!</definedName>
    <definedName name="TR">#REF!</definedName>
    <definedName name="TrafficF" localSheetId="1">'[9]ปร5'!$A$216</definedName>
    <definedName name="TrafficF">'[6]ปร5'!$A$216</definedName>
    <definedName name="TrafficFactor" localSheetId="1">'[9]ปร5'!$Y$260</definedName>
    <definedName name="TrafficFactor">'[6]ปร5'!$Y$260</definedName>
    <definedName name="TrafficTYPE" localSheetId="1">'[12]Form1'!$A$178</definedName>
    <definedName name="TrafficTYPE" localSheetId="0">'[3]Form1'!$A$178</definedName>
    <definedName name="TrafficTYPE">'[2]Form1'!$A$178</definedName>
    <definedName name="Trailer_B\TON" localSheetId="1">'[12]Form1'!$BL$212</definedName>
    <definedName name="Trailer_B\TON" localSheetId="0">'[3]Form1'!$BL$212</definedName>
    <definedName name="Trailer_B\TON">'[2]Form1'!$BL$212</definedName>
    <definedName name="TransMethodCement" localSheetId="1">'[12]Form1'!$P$77</definedName>
    <definedName name="TransMethodCement" localSheetId="0">'[3]Form1'!$P$77</definedName>
    <definedName name="TransMethodCement">'[2]Form1'!$P$77</definedName>
    <definedName name="TransMethodCementBulk" localSheetId="1">'[12]Form1'!$P$27</definedName>
    <definedName name="TransMethodCementBulk" localSheetId="0">'[3]Form1'!$P$27</definedName>
    <definedName name="TransMethodCementBulk">'[2]Form1'!$P$27</definedName>
    <definedName name="TransMethodSteel" localSheetId="1">'[12]Form1'!$O$81</definedName>
    <definedName name="TransMethodSteel" localSheetId="0">'[3]Form1'!$O$81</definedName>
    <definedName name="TransMethodSteel">'[2]Form1'!$O$81</definedName>
    <definedName name="TransportMethodAC" localSheetId="1">'[12]Form1'!$O$12</definedName>
    <definedName name="TransportMethodAC" localSheetId="0">'[3]Form1'!$O$12</definedName>
    <definedName name="TransportMethodAC">'[2]Form1'!$O$12</definedName>
    <definedName name="TransportMethodGrass" localSheetId="1">'[12]Form1'!$O$75</definedName>
    <definedName name="TransportMethodGrass" localSheetId="0">'[3]Form1'!$O$75</definedName>
    <definedName name="TransportMethodGrass">'[2]Form1'!$O$75</definedName>
    <definedName name="Truck_B\TON" localSheetId="1">'[12]Form1'!$BL$210</definedName>
    <definedName name="Truck_B\TON" localSheetId="0">'[3]Form1'!$BL$210</definedName>
    <definedName name="Truck_B\TON">'[2]Form1'!$BL$210</definedName>
    <definedName name="TypeOfWork" localSheetId="1">'[12]Form1'!$A$5</definedName>
    <definedName name="TypeOfWork" localSheetId="0">'[3]Form1'!$A$5</definedName>
    <definedName name="TypeOfWork">'[2]Form1'!$A$5</definedName>
    <definedName name="WallTHK1" localSheetId="1">'[12]Form1'!$EG$223</definedName>
    <definedName name="WallTHK1" localSheetId="0">'[3]Form1'!$EG$223</definedName>
    <definedName name="WallTHK1">'[2]Form1'!$EG$223</definedName>
    <definedName name="WallTHK2" localSheetId="1">'[12]Form1'!$EG$233</definedName>
    <definedName name="WallTHK2" localSheetId="0">'[3]Form1'!$EG$233</definedName>
    <definedName name="WallTHK2">'[2]Form1'!$EG$233</definedName>
    <definedName name="WallTHK3" localSheetId="1">'[12]Form1'!$EG$242</definedName>
    <definedName name="WallTHK3" localSheetId="0">'[3]Form1'!$EG$242</definedName>
    <definedName name="WallTHK3">'[2]Form1'!$EG$242</definedName>
    <definedName name="WallTHK4" localSheetId="1">'[12]Form1'!$EG$251</definedName>
    <definedName name="WallTHK4" localSheetId="0">'[3]Form1'!$EG$251</definedName>
    <definedName name="WallTHK4">'[2]Form1'!$EG$251</definedName>
    <definedName name="WGThick" localSheetId="1">'[12]Form1'!$M$161</definedName>
    <definedName name="WGThick" localSheetId="0">'[3]Form1'!$M$161</definedName>
    <definedName name="WGThick">'[2]Form1'!$M$161</definedName>
    <definedName name="WT" localSheetId="4">#REF!</definedName>
    <definedName name="WT" localSheetId="3">#REF!</definedName>
    <definedName name="WT" localSheetId="5">#REF!</definedName>
    <definedName name="WT" localSheetId="2">#REF!</definedName>
    <definedName name="WT" localSheetId="1">#REF!</definedName>
    <definedName name="WT" localSheetId="0">#REF!</definedName>
    <definedName name="WT">#REF!</definedName>
    <definedName name="ZincQ" localSheetId="1">'[12]Form1'!$N$161</definedName>
    <definedName name="ZincQ" localSheetId="0">'[3]Form1'!$N$161</definedName>
    <definedName name="ZincQ">'[2]Form1'!$N$161</definedName>
    <definedName name="ค่าขนส่งL100x100x6" localSheetId="1">'[12]กรอกราคาวัสดุที่แหล่ง'!$S$63</definedName>
    <definedName name="ค่าขนส่งL100x100x6" localSheetId="0">'[3]กรอกราคาวัสดุที่แหล่ง'!$S$63</definedName>
    <definedName name="ค่าขนส่งL100x100x6">'[2]กรอกราคาวัสดุที่แหล่ง'!$S$63</definedName>
    <definedName name="ค่าขนส่งL50x50x4" localSheetId="1">'[12]กรอกราคาวัสดุที่แหล่ง'!$S$61</definedName>
    <definedName name="ค่าขนส่งL50x50x4" localSheetId="0">'[3]กรอกราคาวัสดุที่แหล่ง'!$S$61</definedName>
    <definedName name="ค่าขนส่งL50x50x4">'[2]กรอกราคาวัสดุที่แหล่ง'!$S$61</definedName>
    <definedName name="ค่าขนส่งL50x50x6" localSheetId="1">'[12]กรอกราคาวัสดุที่แหล่ง'!$S$62</definedName>
    <definedName name="ค่าขนส่งL50x50x6" localSheetId="0">'[3]กรอกราคาวัสดุที่แหล่ง'!$S$62</definedName>
    <definedName name="ค่าขนส่งL50x50x6">'[2]กรอกราคาวัสดุที่แหล่ง'!$S$62</definedName>
    <definedName name="ค่าขนส่งSteelSleeve1\8" localSheetId="1">'[12]กรอกราคาวัสดุที่แหล่ง'!$S$71</definedName>
    <definedName name="ค่าขนส่งSteelSleeve1\8" localSheetId="0">'[3]กรอกราคาวัสดุที่แหล่ง'!$S$71</definedName>
    <definedName name="ค่าขนส่งSteelSleeve1\8">'[2]กรอกราคาวัสดุที่แหล่ง'!$S$71</definedName>
    <definedName name="ค่าขนส่งเหล็กแผ่น1\8x10" localSheetId="1">'[12]กรอกราคาวัสดุที่แหล่ง'!$S$70</definedName>
    <definedName name="ค่าขนส่งเหล็กแผ่น1\8x10" localSheetId="0">'[3]กรอกราคาวัสดุที่แหล่ง'!$S$70</definedName>
    <definedName name="ค่าขนส่งเหล็กแผ่น1\8x10">'[2]กรอกราคาวัสดุที่แหล่ง'!$S$70</definedName>
    <definedName name="ค่าขนส่งเหล็กแผ่น12x10" localSheetId="1">'[12]กรอกราคาวัสดุที่แหล่ง'!$S$67</definedName>
    <definedName name="ค่าขนส่งเหล็กแผ่น12x10" localSheetId="0">'[3]กรอกราคาวัสดุที่แหล่ง'!$S$67</definedName>
    <definedName name="ค่าขนส่งเหล็กแผ่น12x10">'[2]กรอกราคาวัสดุที่แหล่ง'!$S$67</definedName>
    <definedName name="ค่าขนส่งเหล็กแผ่น12x7.5" localSheetId="1">'[12]กรอกราคาวัสดุที่แหล่ง'!$S$64</definedName>
    <definedName name="ค่าขนส่งเหล็กแผ่น12x7.5" localSheetId="0">'[3]กรอกราคาวัสดุที่แหล่ง'!$S$64</definedName>
    <definedName name="ค่าขนส่งเหล็กแผ่น12x7.5">'[2]กรอกราคาวัสดุที่แหล่ง'!$S$64</definedName>
    <definedName name="ค่าขนส่งเหล็กแผ่น9x10" localSheetId="1">'[12]กรอกราคาวัสดุที่แหล่ง'!$S$66</definedName>
    <definedName name="ค่าขนส่งเหล็กแผ่น9x10" localSheetId="0">'[3]กรอกราคาวัสดุที่แหล่ง'!$S$66</definedName>
    <definedName name="ค่าขนส่งเหล็กแผ่น9x10">'[2]กรอกราคาวัสดุที่แหล่ง'!$S$66</definedName>
    <definedName name="ค่าขนส่งเหล็กแผ่น9x7.5" localSheetId="1">'[12]กรอกราคาวัสดุที่แหล่ง'!$S$65</definedName>
    <definedName name="ค่าขนส่งเหล็กแผ่น9x7.5" localSheetId="0">'[3]กรอกราคาวัสดุที่แหล่ง'!$S$65</definedName>
    <definedName name="ค่าขนส่งเหล็กแผ่น9x7.5">'[2]กรอกราคาวัสดุที่แหล่ง'!$S$65</definedName>
    <definedName name="ค่าแรงคนงาน" localSheetId="4">#REF!</definedName>
    <definedName name="ค่าแรงคนงาน" localSheetId="3">#REF!</definedName>
    <definedName name="ค่าแรงคนงาน" localSheetId="5">#REF!</definedName>
    <definedName name="ค่าแรงคนงาน" localSheetId="2">#REF!</definedName>
    <definedName name="ค่าแรงคนงาน" localSheetId="1">#REF!</definedName>
    <definedName name="ค่าแรงคนงาน" localSheetId="0">#REF!</definedName>
    <definedName name="ค่าแรงคนงาน">#REF!</definedName>
    <definedName name="ค่าแรงจ้างเหมา" localSheetId="4">#REF!</definedName>
    <definedName name="ค่าแรงจ้างเหมา" localSheetId="3">#REF!</definedName>
    <definedName name="ค่าแรงจ้างเหมา" localSheetId="5">#REF!</definedName>
    <definedName name="ค่าแรงจ้างเหมา" localSheetId="2">#REF!</definedName>
    <definedName name="ค่าแรงจ้างเหมา" localSheetId="1">#REF!</definedName>
    <definedName name="ค่าแรงจ้างเหมา" localSheetId="0">#REF!</definedName>
    <definedName name="ค่าแรงจ้างเหมา">#REF!</definedName>
    <definedName name="เครื่องกระเทาะ" localSheetId="4">#REF!</definedName>
    <definedName name="เครื่องกระเทาะ" localSheetId="3">#REF!</definedName>
    <definedName name="เครื่องกระเทาะ" localSheetId="5">#REF!</definedName>
    <definedName name="เครื่องกระเทาะ" localSheetId="2">#REF!</definedName>
    <definedName name="เครื่องกระเทาะ" localSheetId="1">#REF!</definedName>
    <definedName name="เครื่องกระเทาะ" localSheetId="0">#REF!</definedName>
    <definedName name="เครื่องกระเทาะ">#REF!</definedName>
    <definedName name="ชี้แจง" localSheetId="4">#REF!</definedName>
    <definedName name="ชี้แจง" localSheetId="3">#REF!</definedName>
    <definedName name="ชี้แจง" localSheetId="5">#REF!</definedName>
    <definedName name="ชี้แจง" localSheetId="2">#REF!</definedName>
    <definedName name="ชี้แจง" localSheetId="1">#REF!</definedName>
    <definedName name="ชี้แจง" localSheetId="0">#REF!</definedName>
    <definedName name="ชี้แจง">#REF!</definedName>
    <definedName name="ตัวอย่าง" localSheetId="4">#REF!</definedName>
    <definedName name="ตัวอย่าง" localSheetId="3">#REF!</definedName>
    <definedName name="ตัวอย่าง" localSheetId="5">#REF!</definedName>
    <definedName name="ตัวอย่าง" localSheetId="2">#REF!</definedName>
    <definedName name="ตัวอย่าง" localSheetId="1">#REF!</definedName>
    <definedName name="ตัวอย่าง" localSheetId="0">#REF!</definedName>
    <definedName name="ตัวอย่าง">#REF!</definedName>
    <definedName name="ติดตั้งป้ายจราจร" localSheetId="4">#REF!</definedName>
    <definedName name="ติดตั้งป้ายจราจร" localSheetId="3">#REF!</definedName>
    <definedName name="ติดตั้งป้ายจราจร" localSheetId="5">#REF!</definedName>
    <definedName name="ติดตั้งป้ายจราจร" localSheetId="2">#REF!</definedName>
    <definedName name="ติดตั้งป้ายจราจร" localSheetId="1">#REF!</definedName>
    <definedName name="ติดตั้งป้ายจราจร" localSheetId="0">#REF!</definedName>
    <definedName name="ติดตั้งป้ายจราจร">#REF!</definedName>
    <definedName name="ป" localSheetId="4">#REF!</definedName>
    <definedName name="ป" localSheetId="3">#REF!</definedName>
    <definedName name="ป" localSheetId="5">#REF!</definedName>
    <definedName name="ป" localSheetId="2">#REF!</definedName>
    <definedName name="ป">#REF!</definedName>
    <definedName name="ปร.5ก" localSheetId="4">#REF!</definedName>
    <definedName name="ปร.5ก" localSheetId="3">#REF!</definedName>
    <definedName name="ปร.5ก" localSheetId="5">#REF!</definedName>
    <definedName name="ปร.5ก" localSheetId="2">#REF!</definedName>
    <definedName name="ปร.5ก" localSheetId="1">#REF!</definedName>
    <definedName name="ปร.5ก">#REF!</definedName>
    <definedName name="แผนงาน" localSheetId="4">#REF!</definedName>
    <definedName name="แผนงาน" localSheetId="3">#REF!</definedName>
    <definedName name="แผนงาน" localSheetId="5">#REF!</definedName>
    <definedName name="แผนงาน" localSheetId="2">#REF!</definedName>
    <definedName name="แผนงาน" localSheetId="1">#REF!</definedName>
    <definedName name="แผนงาน" localSheetId="0">#REF!</definedName>
    <definedName name="แผนงาน">#REF!</definedName>
    <definedName name="รถตีเส้น" localSheetId="4">#REF!</definedName>
    <definedName name="รถตีเส้น" localSheetId="3">#REF!</definedName>
    <definedName name="รถตีเส้น" localSheetId="5">#REF!</definedName>
    <definedName name="รถตีเส้น" localSheetId="2">#REF!</definedName>
    <definedName name="รถตีเส้น" localSheetId="1">#REF!</definedName>
    <definedName name="รถตีเส้น" localSheetId="0">#REF!</definedName>
    <definedName name="รถตีเส้น">#REF!</definedName>
    <definedName name="รถบริการ" localSheetId="4">#REF!</definedName>
    <definedName name="รถบริการ" localSheetId="3">#REF!</definedName>
    <definedName name="รถบริการ" localSheetId="5">#REF!</definedName>
    <definedName name="รถบริการ" localSheetId="2">#REF!</definedName>
    <definedName name="รถบริการ" localSheetId="1">#REF!</definedName>
    <definedName name="รถบริการ" localSheetId="0">#REF!</definedName>
    <definedName name="รถบริการ">#REF!</definedName>
    <definedName name="หัวกระเทาะ" localSheetId="4">#REF!</definedName>
    <definedName name="หัวกระเทาะ" localSheetId="3">#REF!</definedName>
    <definedName name="หัวกระเทาะ" localSheetId="5">#REF!</definedName>
    <definedName name="หัวกระเทาะ" localSheetId="2">#REF!</definedName>
    <definedName name="หัวกระเทาะ" localSheetId="1">#REF!</definedName>
    <definedName name="หัวกระเทาะ" localSheetId="0">#REF!</definedName>
    <definedName name="หัวกระเทาะ">#REF!</definedName>
  </definedNames>
  <calcPr fullCalcOnLoad="1"/>
</workbook>
</file>

<file path=xl/sharedStrings.xml><?xml version="1.0" encoding="utf-8"?>
<sst xmlns="http://schemas.openxmlformats.org/spreadsheetml/2006/main" count="595" uniqueCount="321">
  <si>
    <t>ชุด</t>
  </si>
  <si>
    <t>ม.</t>
  </si>
  <si>
    <t>อัน</t>
  </si>
  <si>
    <t>ค่างานต้นทุน</t>
  </si>
  <si>
    <t xml:space="preserve">FACTOR  </t>
  </si>
  <si>
    <t>ราคาค่าก่อสร้าง</t>
  </si>
  <si>
    <t>ต่อหน่วย</t>
  </si>
  <si>
    <t>F</t>
  </si>
  <si>
    <t>รวมค่างานต้นทุน ทั้งหมด</t>
  </si>
  <si>
    <t>รวมค่างานทั้งหมด</t>
  </si>
  <si>
    <t>รวมเป็นเงินทั้งสิ้น</t>
  </si>
  <si>
    <t>ปร. 4  แผ่นที่</t>
  </si>
  <si>
    <t>แบบเลขที่</t>
  </si>
  <si>
    <t>รายการที่</t>
  </si>
  <si>
    <t>ที่</t>
  </si>
  <si>
    <t>รายการ</t>
  </si>
  <si>
    <t>จำนวน</t>
  </si>
  <si>
    <t>หน่วย</t>
  </si>
  <si>
    <t>ค่าวัสดุ</t>
  </si>
  <si>
    <t>ค่าแรงงาน</t>
  </si>
  <si>
    <t>ค่าวัสดุและ</t>
  </si>
  <si>
    <t>หมายเหตุ</t>
  </si>
  <si>
    <t>ราคา/หน่วย</t>
  </si>
  <si>
    <t>จำนวนเงิน</t>
  </si>
  <si>
    <t>แรงงาน</t>
  </si>
  <si>
    <t>ลบ.ม.</t>
  </si>
  <si>
    <t>ตร.ม.</t>
  </si>
  <si>
    <t>ลบ.ฟ.</t>
  </si>
  <si>
    <t>กก.</t>
  </si>
  <si>
    <t>…………..</t>
  </si>
  <si>
    <t>ลำดับที่</t>
  </si>
  <si>
    <t>เมตร</t>
  </si>
  <si>
    <t>แผ่น</t>
  </si>
  <si>
    <t>รวม</t>
  </si>
  <si>
    <t>ปรับลดยอด</t>
  </si>
  <si>
    <t>สรุปประมาณราคางานก่อสร้าง</t>
  </si>
  <si>
    <t>ใบประมาณราคาค่าก่อสร้าง</t>
  </si>
  <si>
    <t>ป้าย</t>
  </si>
  <si>
    <t xml:space="preserve"> งานดินขุดและถมคืน</t>
  </si>
  <si>
    <t xml:space="preserve">  งานผนัง</t>
  </si>
  <si>
    <t>ปร.6</t>
  </si>
  <si>
    <t>หน่วย :  บาท</t>
  </si>
  <si>
    <t>รวมค่าก่อสร้างทั้งโครงการ/งานก่อสร้าง</t>
  </si>
  <si>
    <t>สรุป</t>
  </si>
  <si>
    <t>ราคาทั้งหมด</t>
  </si>
  <si>
    <t>ปร.5  ก</t>
  </si>
  <si>
    <t>งานอาคาร</t>
  </si>
  <si>
    <t xml:space="preserve">Factor  F   งานอาคาร   </t>
  </si>
  <si>
    <t>.............................</t>
  </si>
  <si>
    <t>หมวดงานหลังคา</t>
  </si>
  <si>
    <t>หมวดงานสุขภัณฑ์-งานระบบประปาและสุขาภิบาล</t>
  </si>
  <si>
    <t>เหมา</t>
  </si>
  <si>
    <t>จุด</t>
  </si>
  <si>
    <t>ค่างานต้นทุนงานอาคาร ( สิบล้านบาท )</t>
  </si>
  <si>
    <t>จองพารา ขนาด 2.00 x 2.00 ม.</t>
  </si>
  <si>
    <t>รวมค่าติดตั้ง</t>
  </si>
  <si>
    <t>งานครุภัณฑ์</t>
  </si>
  <si>
    <t>สถานที่ก่อสร้าง      บริเวณภายในวัดพระธาตุดอยกองมู  ตำบลจองคำ  อำเภอเมือง  จังหวัดแม่ฮ่องสอน</t>
  </si>
  <si>
    <t>รวมค่าวัสดุและค่าแรงงาน (งานครุภัณฑ์)</t>
  </si>
  <si>
    <t>งานไม้แบบ</t>
  </si>
  <si>
    <t xml:space="preserve">    -  โถส้วมชักโครกนั่งราบ มีถังพักน้ำ เคลือบขาว พร้อมติดตั้งมินิบอลวาล์ว</t>
  </si>
  <si>
    <t xml:space="preserve">    -  โถปัสสาวะชาย</t>
  </si>
  <si>
    <t xml:space="preserve">    -  อ่างล้างหน้าติดผนัง เคลือบขาว ก๊อกน้ำแบบก้านปัด พร้อมติดตั้งมินิบอลวาล์ว</t>
  </si>
  <si>
    <t xml:space="preserve">       พร้อมกระจกเงา</t>
  </si>
  <si>
    <t xml:space="preserve">    -  อ่างล้างหน้าฝังเคาน์เตอร์ เคลือบขาว ก๊อกน้ำแบบก้านปัด </t>
  </si>
  <si>
    <t xml:space="preserve">       พร้อมติดตั้งมินิบอลวาล์ว  เพื่อปรับแรงดันของน้ำก่อนเข้าสุขภัณฑ์</t>
  </si>
  <si>
    <t xml:space="preserve">    -  สายฉีดชำระ  พร้อมติดตั้งมินิบอลวาล์วเพื่อปรับแรงดันของน้ำ</t>
  </si>
  <si>
    <t xml:space="preserve">    -  รูระบายน้ำทิ้งที่พื้น พร้อมตะแกรงกรองผงและที่ดักกลิ่น</t>
  </si>
  <si>
    <t xml:space="preserve">    -  ที่ใส่กระดาษชำระสแตนเลสติดผนัง</t>
  </si>
  <si>
    <t xml:space="preserve">    -  ที่ใส่กระดาษชำระแบบม้วนใหญ่</t>
  </si>
  <si>
    <t xml:space="preserve">    -  ฝักบัวสายอ่อน</t>
  </si>
  <si>
    <t xml:space="preserve">    -  ราวทรงตัวรูปตัว  T</t>
  </si>
  <si>
    <t xml:space="preserve">    -  ราวทรงตัวสำหรับอ่างล้างหน้า</t>
  </si>
  <si>
    <t xml:space="preserve">    -  ราวทรงตัวรูปตัว  L</t>
  </si>
  <si>
    <t xml:space="preserve">    -  ราวทรงตัวหลังชักโครก</t>
  </si>
  <si>
    <t xml:space="preserve">    -  ราวทรงตัวติดผนัง</t>
  </si>
  <si>
    <t xml:space="preserve">    -  ราวทรงตัวสำหรับโถปัสสาวะ</t>
  </si>
  <si>
    <t xml:space="preserve">    -  ขอแขวนผ้า ติดตั้งที่ระดับ 1.20 ม.</t>
  </si>
  <si>
    <t xml:space="preserve">    -  กระจกเงาขนาด  4.50 x 1.00 ม.  กรอบอลูมิเนียม ติดผนัง</t>
  </si>
  <si>
    <t xml:space="preserve">    -  กระจกเงาขนาด  2.50 x 1.00 ม.  กรอบอลูมิเนียม ติดผนัง</t>
  </si>
  <si>
    <t xml:space="preserve">    -  กระจกเงาขนาด  3.50 x 1.00 ม.  กรอบอลูมิเนียม ติดผนัง</t>
  </si>
  <si>
    <t xml:space="preserve">    -  เคาน์เตอร์  (ตามแบบขยาย)</t>
  </si>
  <si>
    <t>รวมค่าแรง</t>
  </si>
  <si>
    <t xml:space="preserve">  งานสุขาภิบาล</t>
  </si>
  <si>
    <t xml:space="preserve">     -  ท่อน้ำดี PVC. Ø 3/4"  ชั้น 13.5 </t>
  </si>
  <si>
    <t xml:space="preserve">     -  ท่อน้ำดี PVC.  Ø 1/2"  ชั้น 13.5</t>
  </si>
  <si>
    <t xml:space="preserve">     -  ท่อน้ำทิ้ง PVC. Ø  2"  ชั้น 8.5</t>
  </si>
  <si>
    <t xml:space="preserve">     -  ท่อน้ำทิ้ง PVC. Ø  1 - 1/2"  ชั้น 8.5</t>
  </si>
  <si>
    <t xml:space="preserve">     -  ท่อโสโครก PVC. Ø  4"  ชั้น 8.5</t>
  </si>
  <si>
    <t xml:space="preserve">     -  คลีนเอ้าท์ PVC. ฝาทองเหลือง Ø 4"</t>
  </si>
  <si>
    <t>งานถังบำบัดน้ำเสีย</t>
  </si>
  <si>
    <t xml:space="preserve">   วัสดุถังบำบัดโพลีเอทีลีน , PE , หรือถังไฟเบอร์กลาส ,FRP</t>
  </si>
  <si>
    <t xml:space="preserve"> - งานดินขุดและดินถมคืน</t>
  </si>
  <si>
    <t xml:space="preserve"> - ติดตั้งถังบำบัดน้ำเสียแบบเกราะ - กรองไร้อากาศ + กรองเติมอากาศ </t>
  </si>
  <si>
    <t xml:space="preserve">   งานสุขภัณฑ์</t>
  </si>
  <si>
    <t>งาน</t>
  </si>
  <si>
    <t xml:space="preserve"> งานทรายหยาบรองพื้น</t>
  </si>
  <si>
    <t xml:space="preserve"> งานคอนกรีตหยาบรองพื้น</t>
  </si>
  <si>
    <t xml:space="preserve">       - ไม้คร่าวแบบ 30% ของไม้แบบ</t>
  </si>
  <si>
    <t>ต้น</t>
  </si>
  <si>
    <t xml:space="preserve">       - ตะปูขนาดต่างๆ</t>
  </si>
  <si>
    <t xml:space="preserve">  งานโครงสร้าง</t>
  </si>
  <si>
    <t xml:space="preserve">       - ตะแกรงไวเมนต์ 4 มม. ขนาดตะแกรง 20 x 20 ซม.</t>
  </si>
  <si>
    <t xml:space="preserve">       - ลวดผูกเหล็ก</t>
  </si>
  <si>
    <t xml:space="preserve">  งานปูผิวพื้น</t>
  </si>
  <si>
    <t xml:space="preserve">       - งานพื้นผิวขัดหยาบ</t>
  </si>
  <si>
    <t xml:space="preserve">       - งานก่ออิฐมวลเบา</t>
  </si>
  <si>
    <t xml:space="preserve">       - งานฉาบปูนเรียบ ภายใน</t>
  </si>
  <si>
    <t xml:space="preserve">       - งานฉาบปูนเรียบ ภายนอก</t>
  </si>
  <si>
    <t xml:space="preserve">       - งานก่ออิฐมอญเสาโชว์</t>
  </si>
  <si>
    <t xml:space="preserve">       - งานกรุหินกาบ ขนาด 5 x 20 ซม.</t>
  </si>
  <si>
    <t xml:space="preserve">  งานประตู หน้าต่าง</t>
  </si>
  <si>
    <t xml:space="preserve">  งานฝ้าเพดานฉาบเรียบ</t>
  </si>
  <si>
    <t xml:space="preserve">       - ฝ้าเพดานยิปซั่มบอร์ด หนา 9 มม.  .ขนาด 1.20x2.40 ม.</t>
  </si>
  <si>
    <t xml:space="preserve">       - ฝ้าเพดานยิปซั่มบอร์ดชนิดกันชื้น หนา 9 มม..ขนาด 1.20x2.40 ม.</t>
  </si>
  <si>
    <t xml:space="preserve">  งานสี</t>
  </si>
  <si>
    <t xml:space="preserve">       - งานทาสีพลาสติกชนิดทาภายใน ทาฝ้าเพดานภายใน</t>
  </si>
  <si>
    <t xml:space="preserve">      - ฝ้าเพดานกรุแผ่น FLEXY BOARD หรือ SMART BOARD หนา  4  มม. </t>
  </si>
  <si>
    <t xml:space="preserve">       - งานทาสีกันสนิม</t>
  </si>
  <si>
    <t xml:space="preserve">  หมวดงานระบบไฟฟ้าและสื่อสาร</t>
  </si>
  <si>
    <t xml:space="preserve">  แผงสวิตช์ไฟฟ้าประธาน MDB  พร้อมอุปกรณ์ครบชุด</t>
  </si>
  <si>
    <t xml:space="preserve">     -  ตู้ MDB  พร้อมอุปกรณ์ครบชุด</t>
  </si>
  <si>
    <t>Set</t>
  </si>
  <si>
    <t xml:space="preserve">  แผงย่อยและเซอร์กิตเบรกเกอร์  (ตู้ LOAD CENTER)  PL1</t>
  </si>
  <si>
    <t xml:space="preserve">     -  ตู้ Load Center 3P - 100A  30 KA</t>
  </si>
  <si>
    <t xml:space="preserve">     -  เมนเบรกเกอร์ 3P - 100A  30 KA</t>
  </si>
  <si>
    <t xml:space="preserve">     -  CB 1P 32A</t>
  </si>
  <si>
    <t xml:space="preserve">     -  CB 1P 20A</t>
  </si>
  <si>
    <t xml:space="preserve">     -  แท่งกราวด์ ยาว 1.00 ม.</t>
  </si>
  <si>
    <t xml:space="preserve">     -  สายดิน IEC 01  (THW)  ขนาด 1 x 10  sq.mm</t>
  </si>
  <si>
    <t>m</t>
  </si>
  <si>
    <t xml:space="preserve">  แผงย่อยและเซอร์กิตเบรกเกอร์  (ตู้ LOAD CENTER)  PL2</t>
  </si>
  <si>
    <t xml:space="preserve">  ท่อร้อยสายไฟ</t>
  </si>
  <si>
    <t xml:space="preserve">     -  UPVC 3/8″ (15 mm.)  หรือท่อเหลือง Ø  3/8″</t>
  </si>
  <si>
    <t xml:space="preserve">     -  UPVC 1/2″ (18 mm.)  หรือท่อเหลือง Ø  1/2″</t>
  </si>
  <si>
    <t xml:space="preserve">     -  UPVC 3/4″ (20 mm.)  หรือท่อเหลือง Ø  3/4″</t>
  </si>
  <si>
    <t xml:space="preserve">     -  UPVC 1″ (25 mm.)  หรือท่อเหลือง Ø  1″</t>
  </si>
  <si>
    <t xml:space="preserve">     -  ท่อพีอี ชนิดความหนาแน่นสูง PE 100 PN 6  ขนาดเส้นผ่าศูนย์กลาง 110 มม.</t>
  </si>
  <si>
    <t xml:space="preserve">     -  FITTING &amp; SUPPORT &amp; ACCESSORIES</t>
  </si>
  <si>
    <t>Lot</t>
  </si>
  <si>
    <t xml:space="preserve">  สายไฟฟ้า</t>
  </si>
  <si>
    <t xml:space="preserve">     -  สาย NYY   ขนาด 4 x 50.0 ตร.มม. แรงดัน 750 โวลท์</t>
  </si>
  <si>
    <t xml:space="preserve">     -  IEC 01  (THW)  ขนาด 1 x 1.5  sq.mm   (เป็นสายทองแดง)</t>
  </si>
  <si>
    <t xml:space="preserve">     -  IEC 01  (THW)  ขนาด 1 x 2.5  sq.mm   (เป็นสายทองแดง)</t>
  </si>
  <si>
    <t xml:space="preserve">     -  IEC 01  (THW)  ขนาด 1 x 6  sq.mm   (เป็นสายทองแดง)</t>
  </si>
  <si>
    <t xml:space="preserve">     -  IEC 01  (THW)  ขนาด 1 x 35  sq.mm   (เป็นสายทองแดง)</t>
  </si>
  <si>
    <t xml:space="preserve">  ดวงโคมไฟฟ้าและอุปกรณ์</t>
  </si>
  <si>
    <t xml:space="preserve">     -  ชุดโคมไฟเพดาน ซาลาเปา  LED 24W </t>
  </si>
  <si>
    <t xml:space="preserve">     -  โคมฝังเพดาน / ฝ้า  Panel Light LED 12W กลม 6"</t>
  </si>
  <si>
    <t xml:space="preserve">     -  โคมตัวยู 1x 18W ขาโตใส  ( ใช้หลอดสั้น LED T8   9W  60cm )</t>
  </si>
  <si>
    <t xml:space="preserve">     -  โคมตัวยู 1 x 36W ขาโตใส  ( ใช้หลอดยาว LED T8   18W  120cm )</t>
  </si>
  <si>
    <t xml:space="preserve">     -  โคมตัวยู 1 x 36W ขาโตใส  ( ใช้หลอดยาว LED T8   18W  120cm ) หรือโคมเข้ามุม</t>
  </si>
  <si>
    <t xml:space="preserve">     -  โคมกันฝนประกอบเสร็จ 1x36w ขาว</t>
  </si>
  <si>
    <t xml:space="preserve">     -  โคมรีเฟล็กซ์ 2 x 40 w ยิปซั่ม  ( ใช้หลอดยาว LED T8   18W  120cm ) </t>
  </si>
  <si>
    <t xml:space="preserve">  สวิตช์และเต้ารับ</t>
  </si>
  <si>
    <t xml:space="preserve">     -  สวิตช์ทางเดียว  1  สวิตช์  พร้อมฝาครอบ 1 ช่อง  ติดฝังเรียบผนังสูงจากพื้น  1.30  ม.</t>
  </si>
  <si>
    <t xml:space="preserve">     -  สวิตช์ทางเดียว  2  สวิตช์  พร้อมฝาครอบ 2 ช่อง  ติดฝังเรียบผนังสูงจากพื้น  1.30  ม.</t>
  </si>
  <si>
    <t xml:space="preserve">        (คนพิการ สูง 1.00 ม.)</t>
  </si>
  <si>
    <t xml:space="preserve">     -  สวิตช์ทางเดียว  3  สวิตช์  พร้อมฝาครอบ 3 ช่อง  ติดฝังเรียบผนังสูงจากพื้น  1.30  ม.</t>
  </si>
  <si>
    <t xml:space="preserve">     -  สวิทช์เปิดปิดไฟฟ้าได้ 2 ทาง</t>
  </si>
  <si>
    <t xml:space="preserve">     -  ปลั๊กกราวด์คู่ พร้อมฝาครอบ 3 ช่อง  ติดฝังเรียบผนังสูงจากพื้น  2.00  ม.</t>
  </si>
  <si>
    <t xml:space="preserve">     -  สวิทช์กริ่งสำหรับขอความช่วยเหลือ </t>
  </si>
  <si>
    <t xml:space="preserve">     -  กริ่งสำหรับขอความช่วยเหลือ  ขนาด 6"</t>
  </si>
  <si>
    <t xml:space="preserve">     -  สัญญาณแสงแจ้งเหตุฉุกเฉิน หรือ หลอดฟ้าแลบสีแดง</t>
  </si>
  <si>
    <t xml:space="preserve">  งานเครื่องปรับอากาศ </t>
  </si>
  <si>
    <t xml:space="preserve">     -  เครื่องปรับอากาศ  แบบแยกส่วน  ชนิดตั้งพื้นหรือชนิดแขวน </t>
  </si>
  <si>
    <t xml:space="preserve">        (มีระบบฟอกอากาศ)  ขนาด  15,000  บีทียู</t>
  </si>
  <si>
    <t xml:space="preserve">        (มีระบบฟอกอากาศ)  ขนาด  36,000  บีทียู</t>
  </si>
  <si>
    <t xml:space="preserve">        (มีระบบฟอกอากาศ)  ขนาด  44,000  บีทียู</t>
  </si>
  <si>
    <t xml:space="preserve">  งานระบายอากาศ</t>
  </si>
  <si>
    <t xml:space="preserve">     -  พัดลมระบายอากาศแบบติดผนัง ดูดเข้า-ออก ขนาดใบพัด  10 นิ้ว</t>
  </si>
  <si>
    <t xml:space="preserve">  หม้อแปลงไฟฟ้า</t>
  </si>
  <si>
    <t xml:space="preserve">     -  ขยายหม้อแปลงไฟฟ้าของเดิม ให้เป็นขนาด  160 kVA.</t>
  </si>
  <si>
    <t xml:space="preserve">     -  ปลั๊กกราวด์คู่ พร้อมฝาครอบ 3 ช่อง  ติดฝังเรียบผนังสูงจากพื้น  0.30  ม.</t>
  </si>
  <si>
    <t xml:space="preserve">       - งานทาสีน้ำมัน</t>
  </si>
  <si>
    <r>
      <t xml:space="preserve">  -  น๊อต ขนาด   </t>
    </r>
    <r>
      <rPr>
        <sz val="14"/>
        <rFont val="Symbol"/>
        <family val="1"/>
      </rPr>
      <t>f</t>
    </r>
    <r>
      <rPr>
        <sz val="14"/>
        <rFont val="TH SarabunIT๙"/>
        <family val="2"/>
      </rPr>
      <t xml:space="preserve"> ๑๙ มม.</t>
    </r>
  </si>
  <si>
    <t xml:space="preserve">  -  เพลทเหล็ก ขนาด ๐.4๐ x ๐.๓๐ ม. หนา 12 มม.</t>
  </si>
  <si>
    <t xml:space="preserve">  -  อุปกรณ์ยึดประกอบหลังคา</t>
  </si>
  <si>
    <t>งานครุภัณฑ์จัดซื้อ (รวม VAT)</t>
  </si>
  <si>
    <t xml:space="preserve">  -  ค่าขยายเขตไฟฟ้าพร้อมติดตั้งหม้อแปลงไฟฟ้า 160  KVA. พร้อมอุปกรณ์</t>
  </si>
  <si>
    <t xml:space="preserve">  -  ค่าขนส่งวัสดุ (เหล็กเส้น , เหล็กรูปพรรณ , แผ่นพื้นสำเร็จรูป , หินโม่  อื่นๆ )</t>
  </si>
  <si>
    <t>*ค่าใช้จ่ายพิเศษ</t>
  </si>
  <si>
    <t xml:space="preserve">  งานรางระบายน้ำ ค.ส.ล. พร้อมฝาปิด</t>
  </si>
  <si>
    <t>รวมงานก่อสร้างอาคารทั้งหมด</t>
  </si>
  <si>
    <t xml:space="preserve">       - งานผนังก่ออิฐมอญ ครึ่งแผ่น</t>
  </si>
  <si>
    <t xml:space="preserve">       - งานพื้นปูกระเบื้องแกรนิตโต้ ขนาด ไม่น้อยกว่า 60 x 60 ซม ผิวด้าน</t>
  </si>
  <si>
    <t xml:space="preserve">       - งานพื้นปูบล็อกนำทาง Guiding  Block  ขนาด  30 x 30 x 6  ซม.(แบบปุ่ม)</t>
  </si>
  <si>
    <t xml:space="preserve">  -  เพลทเหล็ก ขนาด ๐.25 x ๐.25 ม. หนา 12 มม.</t>
  </si>
  <si>
    <t xml:space="preserve">  -  ปิดลอน ทับด้วยเชิงชายไม้สังเคราะห์ 8"</t>
  </si>
  <si>
    <t xml:space="preserve">  -  งานหลังคาประดับสังกะสีฉลุลวดลายศิลปไทยใหญ่  ( ดูแบบขยาย )</t>
  </si>
  <si>
    <t xml:space="preserve">        ขนาด 75 x 45 x 2.3 มม. @ 0.60 ม.  </t>
  </si>
  <si>
    <t xml:space="preserve">       - ผนังโครงเคร่าเหล็กชุบสังกะสีกรุแผ่นยิบซั่มบอร์ด  ขนาดความหนา 12 มม. </t>
  </si>
  <si>
    <t xml:space="preserve">         ทั้ง 2 ด้านฉาบเรียบรอยต่อระหว่างแผ่น</t>
  </si>
  <si>
    <t xml:space="preserve">       - งานราวบันไดสแตนเลส (ดูแบบขยาย)</t>
  </si>
  <si>
    <t xml:space="preserve">  งานเบ็ดเตล็ด  </t>
  </si>
  <si>
    <t xml:space="preserve">       - งานราวกันตกระเบียงสแตนเลส (ดูแบบขยาย)</t>
  </si>
  <si>
    <t xml:space="preserve">  งานตกแต่งบันไดและราวกันตก</t>
  </si>
  <si>
    <t xml:space="preserve">       - เหล็ก DB 25 mm. SD 40</t>
  </si>
  <si>
    <t xml:space="preserve">       - เหล็ก DB 20 mm.  SD 40</t>
  </si>
  <si>
    <t xml:space="preserve">       - เหล็ก DB 16 mm.  SD 40</t>
  </si>
  <si>
    <t xml:space="preserve">       - เหล็ก DB 12 mm.  SD 40</t>
  </si>
  <si>
    <t xml:space="preserve">  -  เหล็กกล่อง 150 x 50 x 3.2 มม.</t>
  </si>
  <si>
    <t xml:space="preserve">  -  เหล็กกล่อง 1๒๕ x 50 x 3.2 มม.</t>
  </si>
  <si>
    <t xml:space="preserve">  -  เหล็กกล่อง 1๐๐ x ๕๐ x 3.2 มม.</t>
  </si>
  <si>
    <t xml:space="preserve">  -  เหล็กตัว C - 125 x ๕๐ x 20 x 3.2 มม.</t>
  </si>
  <si>
    <t xml:space="preserve">  -  เหล็ก RB 19  มม. SR 24</t>
  </si>
  <si>
    <t xml:space="preserve">       - เหล็ก RB 9 mm.  SR 24</t>
  </si>
  <si>
    <t xml:space="preserve">       - เหล็ก RB 6 mm.  SR 24</t>
  </si>
  <si>
    <t xml:space="preserve">       - งานปูพื้นกระเบื้องแกรนิตโต้ เกรด A ขนาด 24" x 24" </t>
  </si>
  <si>
    <t xml:space="preserve">  งานกำแพงกันดิน ค.ส.ล. สูง 2.20 เมตร  พร้อมราวกันตก</t>
  </si>
  <si>
    <t xml:space="preserve">  -  flashing  หลังคา  กว้าง  0.60 ซม.</t>
  </si>
  <si>
    <t xml:space="preserve">  -  flashing  ครอบข้างผนัง  กว้าง  0.60 ซม.</t>
  </si>
  <si>
    <t xml:space="preserve">       - งานบัวเชิงผนังไม้เนื้อแข็ง ขนาด 4"</t>
  </si>
  <si>
    <t xml:space="preserve">       - ประตู D2  (ตามรูปแบบ)</t>
  </si>
  <si>
    <t xml:space="preserve">       - ประตู D3  (ตามรูปแบบ)</t>
  </si>
  <si>
    <t xml:space="preserve">       - ประตู D4  (ตามรูปแบบ)</t>
  </si>
  <si>
    <t xml:space="preserve">       - ประตู D1  (ตามรูปแบบ)</t>
  </si>
  <si>
    <t xml:space="preserve">       - ประตู D5  (ตามรูปแบบ)</t>
  </si>
  <si>
    <t xml:space="preserve">       - ประตู D6  (ตามรูปแบบ)</t>
  </si>
  <si>
    <t xml:space="preserve">       - ประตู D7  (ตามรูปแบบ)</t>
  </si>
  <si>
    <t xml:space="preserve">       - ประตู D8  (ตามรูปแบบ)</t>
  </si>
  <si>
    <t xml:space="preserve">       - หน้าต่าง W1 (ตามรูปแบบ)</t>
  </si>
  <si>
    <t xml:space="preserve">       - หน้าต่าง W2 (ตามรูปแบบ)</t>
  </si>
  <si>
    <t xml:space="preserve">       - หน้าต่าง W3 (ตามรูปแบบ)</t>
  </si>
  <si>
    <t xml:space="preserve">       - หน้าต่าง W4 (ตามรูปแบบ)</t>
  </si>
  <si>
    <t xml:space="preserve">       - หน้าต่าง W5 (ตามรูปแบบ)</t>
  </si>
  <si>
    <t xml:space="preserve">       - หน้าต่าง W6 (ตามรูปแบบ)</t>
  </si>
  <si>
    <t xml:space="preserve">       - ประตู D9  (ตามรูปแบบ)</t>
  </si>
  <si>
    <t xml:space="preserve">       - ประตู D10  (ตามรูปแบบ)</t>
  </si>
  <si>
    <t xml:space="preserve">       - งานทาสีพลาสติกชนิดกึ่งเงาทาภายใน ทาผนังปูนภายใน</t>
  </si>
  <si>
    <t xml:space="preserve">       - งานทาสีพลาสติกชนิดกึ่งเงาทาภายนอก  ทาปูนภายนอก</t>
  </si>
  <si>
    <t>Factor  F  งานอาคาร เงินจ่ายล่วงหน้า 15 %   เงินประกันผลงาน 0 %   ดอกเบี้ยเงินกู้ 6 %  ค่าภาษี ( vat )  7  %</t>
  </si>
  <si>
    <t xml:space="preserve"> งานทดสอบและวิเคราะห์ชั้นดิน </t>
  </si>
  <si>
    <t xml:space="preserve">  งานกำแพงกันดิน ค.ส.ล. สูง 3.50 เมตร </t>
  </si>
  <si>
    <t xml:space="preserve">  -  เชิงชายไม้สังเคราะห์ 8" </t>
  </si>
  <si>
    <t xml:space="preserve">       - แผ่นพื้นสำเร็จรูป Hollow Core Slab   รับน้ำได้ไม่น้อยกว่า 500 กก./ตร.ม.</t>
  </si>
  <si>
    <t>ปั๊มน้ำอัตโนมัติอินเวอร์เตอร์ ขนาดไม่ต่ำกว่า 400 W.</t>
  </si>
  <si>
    <t xml:space="preserve">  -  รางตะเข้สังกะสี สำเร็จรูป</t>
  </si>
  <si>
    <t xml:space="preserve">       - งานก่อบล๊อกแก้ว</t>
  </si>
  <si>
    <t>ถัง</t>
  </si>
  <si>
    <t>รวมงานส่วนประกอบอาคารทั้งหมด</t>
  </si>
  <si>
    <t>งานส่วนประกอบอาคาร</t>
  </si>
  <si>
    <t xml:space="preserve">งานครุภัณฑ์จัดซื้อ </t>
  </si>
  <si>
    <t>* ไม่มีในรูปแบบ</t>
  </si>
  <si>
    <t xml:space="preserve">       - ไม้ค้ำยัน</t>
  </si>
  <si>
    <t>รวมค่าวัสดุและค่าแรงงาน รายการที่ 1</t>
  </si>
  <si>
    <t>รวมค่าวัสดุและค่าแรงงาน รายการที่ 2</t>
  </si>
  <si>
    <t>รวมค่าวัสดุและค่าแรงงาน รายการที่ 3</t>
  </si>
  <si>
    <t>รวมค่าวัสดุและค่าแรงงาน รายการที่ 4</t>
  </si>
  <si>
    <t>รวมค่าวัสดุและค่าแรงงาน รายการที่ 5</t>
  </si>
  <si>
    <t>รวมค่าวัสดุและค่าแรงงาน รายการที่ 6</t>
  </si>
  <si>
    <t>รวมค่าวัสดุและค่าแรงงาน รายการที่ 7</t>
  </si>
  <si>
    <t xml:space="preserve">  งานป้องกันอัคคีภัย</t>
  </si>
  <si>
    <t xml:space="preserve">     -  ตู้เก็บพร้อมถังดับเพลิงเคมีแห้ง 15 ปอนด์</t>
  </si>
  <si>
    <t>ค่าวัสดุ(ค่าขนส่ง)</t>
  </si>
  <si>
    <t>(ค่าขนส่ง)</t>
  </si>
  <si>
    <t>งานเหล็กโครงสร้างหลังคา</t>
  </si>
  <si>
    <t>รวมค่าวัสดุ (ค่าขนส่ง)</t>
  </si>
  <si>
    <t xml:space="preserve">  งานโครงสร้างคอนกรีต</t>
  </si>
  <si>
    <t xml:space="preserve">        ตีชิดติดกัน  ทาสี  โครงเคร่าเหล็กกล่อง  ขนาด 50x50x2.3 มม. </t>
  </si>
  <si>
    <t xml:space="preserve">        โครงคร่าวเหล็กชุบสังกะสี@ 0.60 ม. พร้อมวัสดุยึด ฉาบรอยต่อเรียบ</t>
  </si>
  <si>
    <t xml:space="preserve">        โครงคร่าวเหล็กชุบสังกะสี@ 0.60 ม. พร้อมวัสดุยึด ฉาบรอยต่อระหว่างแผ่น</t>
  </si>
  <si>
    <t xml:space="preserve"> งานปรับพื้นที่ รื้อโครงสร้างศาลาประดิษฐานพระพุทธรูป ( ขนทิ้ง )</t>
  </si>
  <si>
    <t xml:space="preserve">  -  หลังคาเมทัลชีท ( สีกำหนดขณะก่อสร้าง )  หนา 0.47 มม. บุฉนวนกันความร้อน </t>
  </si>
  <si>
    <t xml:space="preserve">       - งานปูพื้นปาเก้ไม้แดง เกรด A ขนาด 2" x 12"  ( ขัดพื้นไม้  ทาสีพื้นโพลิยูรีเทน )</t>
  </si>
  <si>
    <t xml:space="preserve">       - งานผนังบุกระเบื้องแกรนิตโต้ ขนาด ไม่น้อยกว่า 30 x 60 ซม.</t>
  </si>
  <si>
    <t xml:space="preserve">บัวปูนปั้นสำเร็จรูป </t>
  </si>
  <si>
    <t>บัวปูนปั้นขอบประตู-หน้าต่าง    ขนาด 2"x4"</t>
  </si>
  <si>
    <t xml:space="preserve">       - งานเสาเอ็น ทับหลัง ค.ส.ล.</t>
  </si>
  <si>
    <t xml:space="preserve">       - ไม้แบบ  ( คิด 70 %  )</t>
  </si>
  <si>
    <t xml:space="preserve">       - คอนกรีตโครงสร้าง (  ค.2  STRENGTH 240 กก./ตร.ซม.)</t>
  </si>
  <si>
    <t xml:space="preserve">       - งานพื้นขั้นบันไดไม้เนื้อแข็ง  1" x 12"  ยาว 2.15 เมตร ( ขัดพื้น ทาสีโพลียูรีเทน ) </t>
  </si>
  <si>
    <t xml:space="preserve">    ขนาดบำบัด  12 ลบ.ม./วัน พร้อมก่อสร้างฐาน ค.ส.ล.  หนา 0.30 เมตร</t>
  </si>
  <si>
    <t>ถังเก็บน้ำ พีอี ความจุไม่น้อยกว่า 5000 ลิตร  พร้อมก่อสร้างฐาน คสล. หนา 0.30 เมตร</t>
  </si>
  <si>
    <t xml:space="preserve">       - หินโรงโม่  ( อ.จอมทอง จ.เชียงใหม่  - จุดก่อสร้าง )</t>
  </si>
  <si>
    <t>ขอคิดค่าขนส่ง  เป็นเงินเพียง</t>
  </si>
  <si>
    <t xml:space="preserve">  แผ่นป้ายหินแกรนิตสีดำ  ตัวหนังสืออักษรสีทองและกรอบสีทอง (กำหนดขนาดก่อสร้าง) </t>
  </si>
  <si>
    <t xml:space="preserve">  งานป้ายชื่อติดอาคาร ขนากว้าง 0.60 เมตร  ยาว 1.50 เมตร  </t>
  </si>
  <si>
    <t xml:space="preserve">        ก่อสร้างอาคารอเนกประสงค์  วัดพระธาตุดอยกองมู</t>
  </si>
  <si>
    <t>โครงการ             ก่อสร้างอาคารอเนกประสงค์  วัดพระธาตุดอยกองมู</t>
  </si>
  <si>
    <t>งานอาคารอเนกประสงค์</t>
  </si>
  <si>
    <t xml:space="preserve">  หมวดงานระบบปรับอากาศ  งานระบายอากาศ และงานป้องกันอัคคีภัย</t>
  </si>
  <si>
    <t>งานค่าใช้จ่ายพิเศษ</t>
  </si>
  <si>
    <t>ประมาณราคา        ก่อสร้างอาคารอเนกประสงค์  วัดพระธาตุดอยกองมู</t>
  </si>
  <si>
    <t>ประมาณราคา       ก่อสร้างอาคารอเนกประสงค์  วัดพระธาตุดอยกองมู</t>
  </si>
  <si>
    <t>ปร. 4 (ข)  แผ่นที่</t>
  </si>
  <si>
    <t>ปร. 4 (พ) แผ่นที่</t>
  </si>
  <si>
    <t>สรุปงานอาคารอเนกประสงค์</t>
  </si>
  <si>
    <t>หมวดงานสถาปัตยกรรม</t>
  </si>
  <si>
    <t>หมวดงานโครงสร้างวิศวกรรม</t>
  </si>
  <si>
    <t>….1. /...1….</t>
  </si>
  <si>
    <t>…1.. /...1….</t>
  </si>
  <si>
    <t xml:space="preserve">หมวดงานเบ็ดเตล็ด  </t>
  </si>
  <si>
    <t>หมวดงานระบบไฟฟ้าและสื่อสาร</t>
  </si>
  <si>
    <t xml:space="preserve">สรุปงานครุภัณฑ์ </t>
  </si>
  <si>
    <t xml:space="preserve">  หมวดงานส่วนประกอบอาคาร</t>
  </si>
  <si>
    <t xml:space="preserve">หมวดงานส่วนประกอบอาคาร  </t>
  </si>
  <si>
    <t>หมวดงานระบบปรับอากาศ  งานระบายอากาศ และงานป้องกันอัคคีภัย</t>
  </si>
  <si>
    <t>รวมค่าวัสดุและค่าแรงงาน เป็นเงินประมาณ</t>
  </si>
  <si>
    <t>สรุปงานค่าใช้จ่ายพิเศษ</t>
  </si>
  <si>
    <t>หมวดค่าใช้จ่ายพิเศษ</t>
  </si>
  <si>
    <t>หมวดงานค่าใช้จ่ายพิเศษ</t>
  </si>
  <si>
    <t>….1. /…1….</t>
  </si>
  <si>
    <t xml:space="preserve">ประมาณการโดย   </t>
  </si>
  <si>
    <t xml:space="preserve">ประมาณการเมื่อวันที่           เดือน                              พ.ศ.   </t>
  </si>
  <si>
    <t xml:space="preserve">ประมาณการโดย  </t>
  </si>
  <si>
    <t xml:space="preserve">เมื่อวันที่        เดือน                     พ.ศ.   </t>
  </si>
  <si>
    <t xml:space="preserve">ประมาณการเมื่อวันที่              เดือน                        พ.ศ.    </t>
  </si>
  <si>
    <t xml:space="preserve">ประมาณการเมื่อวันที่           เดือน                                พ.ศ.    </t>
  </si>
  <si>
    <t xml:space="preserve">ประมาณการโดย    </t>
  </si>
  <si>
    <t xml:space="preserve">ประมาณการโดย </t>
  </si>
  <si>
    <t xml:space="preserve">วันที่    เดือน                  พ.ศ.   </t>
  </si>
  <si>
    <t xml:space="preserve">       - งานผนังไม้สังเคราะห์ 6 นิ้ว  ตีนอนซ้อนเกล็ด โครงเคร่าเหล็กกล่อง </t>
  </si>
  <si>
    <t xml:space="preserve">ประมาณการโดย                                                           </t>
  </si>
  <si>
    <t>ประมาณการเมื่อวันที่        เดือน                        พ.ศ. 2562</t>
  </si>
  <si>
    <t>ลงชื่อ ...................................................... ผู้เสนอราคา</t>
  </si>
  <si>
    <t xml:space="preserve">       ( ...................................................... )</t>
  </si>
  <si>
    <t xml:space="preserve">              ประทับตรา ( ถ้ามี )</t>
  </si>
  <si>
    <t>….. /…..….</t>
  </si>
  <si>
    <t xml:space="preserve">ฝ่ายประมาณการ     </t>
  </si>
  <si>
    <t xml:space="preserve">ฝ่ายประมาณการ    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</si>
</sst>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_-* #,##0.000_-;\-* #,##0.000_-;_-* &quot;-&quot;??_-;_-@_-"/>
    <numFmt numFmtId="206" formatCode="_-* #,##0.0_-;\-* #,##0.0_-;_-* &quot;-&quot;??_-;_-@_-"/>
    <numFmt numFmtId="207" formatCode="_-* #,##0_-;\-* #,##0_-;_-* &quot;-&quot;??_-;_-@_-"/>
    <numFmt numFmtId="208" formatCode="_-* #,##0.0000_-;\-* #,##0.0000_-;_-* &quot;-&quot;??_-;_-@_-"/>
    <numFmt numFmtId="209" formatCode="0.000"/>
    <numFmt numFmtId="210" formatCode="0.0"/>
    <numFmt numFmtId="211" formatCode="0.0000"/>
    <numFmt numFmtId="212" formatCode="\t0.00E+00"/>
    <numFmt numFmtId="213" formatCode="&quot;฿&quot;\t#,##0_);\(&quot;฿&quot;\t#,##0\)"/>
    <numFmt numFmtId="214" formatCode="m/d/yy\ hh:mm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#,##0.0_);\(#,##0.0\)"/>
    <numFmt numFmtId="218" formatCode="0.0&quot;  &quot;"/>
    <numFmt numFmtId="219" formatCode="_-* #,##0.00000_-;\-* #,##0.00000_-;_-* &quot;-&quot;?????_-;_-@_-"/>
    <numFmt numFmtId="220" formatCode="#,##0.000000&quot; &quot;"/>
    <numFmt numFmtId="221" formatCode="#,###&quot;   &quot;"/>
    <numFmt numFmtId="222" formatCode="General_)"/>
    <numFmt numFmtId="223" formatCode="dd\-mm\-yy"/>
    <numFmt numFmtId="224" formatCode="[$-107041E]d\ mmmm\ yyyy;@"/>
    <numFmt numFmtId="225" formatCode="_-&quot;$&quot;* #,##0_-;\-&quot;$&quot;* #,##0_-;_-&quot;$&quot;* &quot;-&quot;_-;_-@_-"/>
    <numFmt numFmtId="226" formatCode="_-* #,##0.00000_-;\-* #,##0.00000_-;_-* &quot;-&quot;??_-;_-@_-"/>
    <numFmt numFmtId="227" formatCode="_-* #,##0.000000000_-;\-* #,##0.000000000_-;_-* &quot;-&quot;??_-;_-@_-"/>
    <numFmt numFmtId="228" formatCode="0.0000000000"/>
    <numFmt numFmtId="229" formatCode="_(* #,##0.0000_);_(* \(#,##0.0000\);_(* &quot;-&quot;??_);_(@_)"/>
    <numFmt numFmtId="230" formatCode="\(@\)"/>
    <numFmt numFmtId="231" formatCode="#,##0.000"/>
    <numFmt numFmtId="232" formatCode="#,##0.0000"/>
  </numFmts>
  <fonts count="76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0"/>
      <name val="Times New Roman"/>
      <family val="1"/>
    </font>
    <font>
      <sz val="12"/>
      <name val="EucrosiaUPC"/>
      <family val="1"/>
    </font>
    <font>
      <sz val="12"/>
      <name val="Arial"/>
      <family val="2"/>
    </font>
    <font>
      <b/>
      <sz val="18"/>
      <name val="Arial"/>
      <family val="2"/>
    </font>
    <font>
      <sz val="12"/>
      <name val="Cordia New"/>
      <family val="2"/>
    </font>
    <font>
      <sz val="14"/>
      <color indexed="10"/>
      <name val="Cordia New"/>
      <family val="2"/>
    </font>
    <font>
      <sz val="11"/>
      <color indexed="8"/>
      <name val="TH SarabunIT๙"/>
      <family val="2"/>
    </font>
    <font>
      <sz val="14"/>
      <name val="Symbol"/>
      <family val="1"/>
    </font>
    <font>
      <b/>
      <sz val="14"/>
      <color indexed="9"/>
      <name val="TH SarabunIT๙"/>
      <family val="2"/>
    </font>
    <font>
      <sz val="14"/>
      <color indexed="17"/>
      <name val="TH SarabunIT๙"/>
      <family val="2"/>
    </font>
    <font>
      <sz val="14"/>
      <color indexed="16"/>
      <name val="TH SarabunIT๙"/>
      <family val="2"/>
    </font>
    <font>
      <b/>
      <sz val="16"/>
      <name val="TH SarabunIT๙"/>
      <family val="2"/>
    </font>
    <font>
      <b/>
      <sz val="16"/>
      <name val="Cordia New"/>
      <family val="2"/>
    </font>
    <font>
      <b/>
      <sz val="15"/>
      <name val="TH SarabunIT๙"/>
      <family val="2"/>
    </font>
    <font>
      <b/>
      <sz val="14"/>
      <name val="TH SarabunPSK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4"/>
      <color indexed="10"/>
      <name val="TH SarabunIT๙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5"/>
      <color indexed="8"/>
      <name val="TH SarabunIT๙"/>
      <family val="2"/>
    </font>
    <font>
      <sz val="14"/>
      <color indexed="8"/>
      <name val="Cordia New"/>
      <family val="2"/>
    </font>
    <font>
      <b/>
      <sz val="14"/>
      <color indexed="60"/>
      <name val="TH SarabunIT๙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sz val="11"/>
      <color theme="1"/>
      <name val="Calibri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Cordia New"/>
      <family val="2"/>
    </font>
    <font>
      <b/>
      <sz val="15"/>
      <color theme="1"/>
      <name val="TH SarabunIT๙"/>
      <family val="2"/>
    </font>
    <font>
      <sz val="14"/>
      <color theme="1"/>
      <name val="Cordia New"/>
      <family val="2"/>
    </font>
    <font>
      <b/>
      <sz val="14"/>
      <color rgb="FFC00000"/>
      <name val="TH SarabunIT๙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hair"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222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21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1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>
      <alignment horizontal="centerContinuous" vertical="top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34" fillId="4" borderId="0" applyNumberFormat="0" applyBorder="0" applyAlignment="0" applyProtection="0"/>
    <xf numFmtId="0" fontId="13" fillId="0" borderId="0" applyFill="0" applyBorder="0" applyAlignment="0">
      <protection/>
    </xf>
    <xf numFmtId="217" fontId="8" fillId="0" borderId="0" applyFill="0" applyBorder="0" applyAlignment="0">
      <protection/>
    </xf>
    <xf numFmtId="0" fontId="16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215" fontId="2" fillId="0" borderId="0" applyFill="0" applyBorder="0" applyAlignment="0">
      <protection/>
    </xf>
    <xf numFmtId="218" fontId="9" fillId="0" borderId="0" applyFill="0" applyBorder="0" applyAlignment="0">
      <protection/>
    </xf>
    <xf numFmtId="217" fontId="8" fillId="0" borderId="0" applyFill="0" applyBorder="0" applyAlignment="0">
      <protection/>
    </xf>
    <xf numFmtId="0" fontId="23" fillId="16" borderId="2" applyNumberFormat="0" applyAlignment="0" applyProtection="0"/>
    <xf numFmtId="0" fontId="27" fillId="21" borderId="3" applyNumberFormat="0" applyAlignment="0" applyProtection="0"/>
    <xf numFmtId="215" fontId="2" fillId="0" borderId="0" applyFont="0" applyFill="0" applyBorder="0" applyAlignment="0" applyProtection="0"/>
    <xf numFmtId="0" fontId="40" fillId="0" borderId="0">
      <alignment/>
      <protection/>
    </xf>
    <xf numFmtId="0" fontId="15" fillId="16" borderId="1">
      <alignment horizontal="centerContinuous" vertical="top"/>
      <protection/>
    </xf>
    <xf numFmtId="217" fontId="8" fillId="0" borderId="0" applyFont="0" applyFill="0" applyBorder="0" applyAlignment="0" applyProtection="0"/>
    <xf numFmtId="225" fontId="41" fillId="0" borderId="0">
      <alignment/>
      <protection/>
    </xf>
    <xf numFmtId="0" fontId="42" fillId="0" borderId="0" applyProtection="0">
      <alignment/>
    </xf>
    <xf numFmtId="14" fontId="18" fillId="0" borderId="0" applyFill="0" applyBorder="0" applyAlignment="0">
      <protection/>
    </xf>
    <xf numFmtId="15" fontId="19" fillId="6" borderId="0">
      <alignment horizontal="centerContinuous"/>
      <protection/>
    </xf>
    <xf numFmtId="217" fontId="2" fillId="0" borderId="0">
      <alignment/>
      <protection/>
    </xf>
    <xf numFmtId="215" fontId="2" fillId="0" borderId="0" applyFill="0" applyBorder="0" applyAlignment="0">
      <protection/>
    </xf>
    <xf numFmtId="217" fontId="8" fillId="0" borderId="0" applyFill="0" applyBorder="0" applyAlignment="0">
      <protection/>
    </xf>
    <xf numFmtId="215" fontId="2" fillId="0" borderId="0" applyFill="0" applyBorder="0" applyAlignment="0">
      <protection/>
    </xf>
    <xf numFmtId="218" fontId="9" fillId="0" borderId="0" applyFill="0" applyBorder="0" applyAlignment="0">
      <protection/>
    </xf>
    <xf numFmtId="217" fontId="8" fillId="0" borderId="0" applyFill="0" applyBorder="0" applyAlignment="0">
      <protection/>
    </xf>
    <xf numFmtId="0" fontId="25" fillId="0" borderId="0" applyNumberFormat="0" applyFill="0" applyBorder="0" applyAlignment="0" applyProtection="0"/>
    <xf numFmtId="2" fontId="42" fillId="0" borderId="0" applyProtection="0">
      <alignment/>
    </xf>
    <xf numFmtId="0" fontId="63" fillId="0" borderId="0" applyNumberFormat="0" applyFill="0" applyBorder="0" applyAlignment="0" applyProtection="0"/>
    <xf numFmtId="0" fontId="29" fillId="2" borderId="0" applyNumberFormat="0" applyBorder="0" applyAlignment="0" applyProtection="0"/>
    <xf numFmtId="38" fontId="20" fillId="16" borderId="0" applyNumberFormat="0" applyBorder="0" applyAlignment="0" applyProtection="0"/>
    <xf numFmtId="0" fontId="21" fillId="0" borderId="4" applyNumberFormat="0" applyAlignment="0" applyProtection="0"/>
    <xf numFmtId="0" fontId="21" fillId="0" borderId="5">
      <alignment horizontal="left"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0" applyProtection="0">
      <alignment/>
    </xf>
    <xf numFmtId="0" fontId="21" fillId="0" borderId="0" applyProtection="0">
      <alignment/>
    </xf>
    <xf numFmtId="0" fontId="64" fillId="0" borderId="0" applyNumberFormat="0" applyFill="0" applyBorder="0" applyAlignment="0" applyProtection="0"/>
    <xf numFmtId="0" fontId="31" fillId="7" borderId="2" applyNumberFormat="0" applyAlignment="0" applyProtection="0"/>
    <xf numFmtId="10" fontId="20" fillId="22" borderId="9" applyNumberFormat="0" applyBorder="0" applyAlignment="0" applyProtection="0"/>
    <xf numFmtId="215" fontId="2" fillId="0" borderId="0" applyFill="0" applyBorder="0" applyAlignment="0">
      <protection/>
    </xf>
    <xf numFmtId="217" fontId="8" fillId="0" borderId="0" applyFill="0" applyBorder="0" applyAlignment="0">
      <protection/>
    </xf>
    <xf numFmtId="215" fontId="2" fillId="0" borderId="0" applyFill="0" applyBorder="0" applyAlignment="0">
      <protection/>
    </xf>
    <xf numFmtId="218" fontId="9" fillId="0" borderId="0" applyFill="0" applyBorder="0" applyAlignment="0">
      <protection/>
    </xf>
    <xf numFmtId="217" fontId="8" fillId="0" borderId="0" applyFill="0" applyBorder="0" applyAlignment="0">
      <protection/>
    </xf>
    <xf numFmtId="0" fontId="28" fillId="0" borderId="10" applyNumberFormat="0" applyFill="0" applyAlignment="0" applyProtection="0"/>
    <xf numFmtId="0" fontId="32" fillId="23" borderId="0" applyNumberFormat="0" applyBorder="0" applyAlignment="0" applyProtection="0"/>
    <xf numFmtId="219" fontId="2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35" fillId="16" borderId="12" applyNumberFormat="0" applyAlignment="0" applyProtection="0"/>
    <xf numFmtId="0" fontId="0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3" fillId="0" borderId="0" applyFont="0" applyFill="0" applyBorder="0" applyAlignment="0" applyProtection="0"/>
    <xf numFmtId="215" fontId="2" fillId="0" borderId="0" applyFill="0" applyBorder="0" applyAlignment="0">
      <protection/>
    </xf>
    <xf numFmtId="217" fontId="8" fillId="0" borderId="0" applyFill="0" applyBorder="0" applyAlignment="0">
      <protection/>
    </xf>
    <xf numFmtId="215" fontId="2" fillId="0" borderId="0" applyFill="0" applyBorder="0" applyAlignment="0">
      <protection/>
    </xf>
    <xf numFmtId="218" fontId="9" fillId="0" borderId="0" applyFill="0" applyBorder="0" applyAlignment="0">
      <protection/>
    </xf>
    <xf numFmtId="217" fontId="8" fillId="0" borderId="0" applyFill="0" applyBorder="0" applyAlignment="0">
      <protection/>
    </xf>
    <xf numFmtId="0" fontId="13" fillId="0" borderId="0">
      <alignment vertical="justify"/>
      <protection/>
    </xf>
    <xf numFmtId="0" fontId="22" fillId="2" borderId="0">
      <alignment/>
      <protection/>
    </xf>
    <xf numFmtId="0" fontId="40" fillId="0" borderId="13" applyAlignment="0">
      <protection/>
    </xf>
    <xf numFmtId="49" fontId="18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26" fillId="0" borderId="0" applyNumberFormat="0" applyFill="0" applyBorder="0" applyAlignment="0" applyProtection="0"/>
    <xf numFmtId="0" fontId="42" fillId="0" borderId="14" applyProtection="0">
      <alignment/>
    </xf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3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3" applyNumberFormat="0" applyAlignment="0" applyProtection="0"/>
    <xf numFmtId="0" fontId="28" fillId="0" borderId="10" applyNumberFormat="0" applyFill="0" applyAlignment="0" applyProtection="0"/>
    <xf numFmtId="0" fontId="29" fillId="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1" fillId="7" borderId="2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35" fillId="16" borderId="12" applyNumberFormat="0" applyAlignment="0" applyProtection="0"/>
    <xf numFmtId="0" fontId="30" fillId="22" borderId="11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16" xfId="0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43" fontId="4" fillId="0" borderId="9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6" fillId="0" borderId="18" xfId="0" applyNumberFormat="1" applyFont="1" applyBorder="1" applyAlignment="1">
      <alignment horizontal="center"/>
    </xf>
    <xf numFmtId="43" fontId="6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6" fillId="0" borderId="19" xfId="0" applyNumberFormat="1" applyFont="1" applyBorder="1" applyAlignment="1">
      <alignment horizontal="center"/>
    </xf>
    <xf numFmtId="43" fontId="6" fillId="0" borderId="19" xfId="0" applyNumberFormat="1" applyFont="1" applyBorder="1" applyAlignment="1">
      <alignment/>
    </xf>
    <xf numFmtId="43" fontId="3" fillId="0" borderId="0" xfId="150" applyFont="1" applyAlignment="1">
      <alignment/>
    </xf>
    <xf numFmtId="0" fontId="3" fillId="0" borderId="0" xfId="173" applyFont="1">
      <alignment/>
      <protection/>
    </xf>
    <xf numFmtId="0" fontId="3" fillId="0" borderId="0" xfId="173" applyFont="1" applyAlignment="1">
      <alignment/>
      <protection/>
    </xf>
    <xf numFmtId="4" fontId="3" fillId="0" borderId="0" xfId="173" applyNumberFormat="1" applyFont="1">
      <alignment/>
      <protection/>
    </xf>
    <xf numFmtId="43" fontId="66" fillId="0" borderId="0" xfId="0" applyNumberFormat="1" applyFont="1" applyAlignment="1">
      <alignment/>
    </xf>
    <xf numFmtId="0" fontId="3" fillId="0" borderId="0" xfId="173" applyFont="1" applyAlignment="1" quotePrefix="1">
      <alignment/>
      <protection/>
    </xf>
    <xf numFmtId="0" fontId="3" fillId="0" borderId="18" xfId="173" applyFont="1" applyBorder="1" applyAlignment="1">
      <alignment horizontal="center"/>
      <protection/>
    </xf>
    <xf numFmtId="4" fontId="3" fillId="0" borderId="18" xfId="173" applyNumberFormat="1" applyFont="1" applyBorder="1">
      <alignment/>
      <protection/>
    </xf>
    <xf numFmtId="4" fontId="3" fillId="0" borderId="18" xfId="173" applyNumberFormat="1" applyFont="1" applyBorder="1" applyAlignment="1">
      <alignment horizontal="center" vertical="center"/>
      <protection/>
    </xf>
    <xf numFmtId="4" fontId="3" fillId="0" borderId="9" xfId="173" applyNumberFormat="1" applyFont="1" applyBorder="1">
      <alignment/>
      <protection/>
    </xf>
    <xf numFmtId="0" fontId="3" fillId="0" borderId="9" xfId="173" applyFont="1" applyBorder="1">
      <alignment/>
      <protection/>
    </xf>
    <xf numFmtId="0" fontId="3" fillId="0" borderId="0" xfId="173" applyFont="1" applyBorder="1" applyAlignment="1">
      <alignment horizontal="center"/>
      <protection/>
    </xf>
    <xf numFmtId="4" fontId="3" fillId="0" borderId="0" xfId="173" applyNumberFormat="1" applyFont="1" applyBorder="1" applyAlignment="1">
      <alignment horizontal="center"/>
      <protection/>
    </xf>
    <xf numFmtId="0" fontId="3" fillId="0" borderId="0" xfId="173" applyFont="1" applyBorder="1">
      <alignment/>
      <protection/>
    </xf>
    <xf numFmtId="0" fontId="3" fillId="0" borderId="0" xfId="173" applyFont="1" applyBorder="1" applyAlignment="1">
      <alignment/>
      <protection/>
    </xf>
    <xf numFmtId="2" fontId="3" fillId="0" borderId="0" xfId="173" applyNumberFormat="1" applyFont="1" applyBorder="1">
      <alignment/>
      <protection/>
    </xf>
    <xf numFmtId="4" fontId="3" fillId="0" borderId="0" xfId="173" applyNumberFormat="1" applyFont="1" applyBorder="1">
      <alignment/>
      <protection/>
    </xf>
    <xf numFmtId="211" fontId="3" fillId="0" borderId="0" xfId="173" applyNumberFormat="1" applyFont="1" applyBorder="1">
      <alignment/>
      <protection/>
    </xf>
    <xf numFmtId="0" fontId="46" fillId="0" borderId="0" xfId="178" applyFont="1">
      <alignment/>
      <protection/>
    </xf>
    <xf numFmtId="0" fontId="3" fillId="0" borderId="0" xfId="178" applyFont="1">
      <alignment/>
      <protection/>
    </xf>
    <xf numFmtId="0" fontId="3" fillId="0" borderId="0" xfId="178" applyFont="1" applyAlignment="1" quotePrefix="1">
      <alignment horizontal="left"/>
      <protection/>
    </xf>
    <xf numFmtId="43" fontId="66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3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70" applyFont="1">
      <alignment/>
      <protection/>
    </xf>
    <xf numFmtId="0" fontId="3" fillId="0" borderId="18" xfId="170" applyFont="1" applyBorder="1" applyAlignment="1">
      <alignment horizontal="center"/>
      <protection/>
    </xf>
    <xf numFmtId="0" fontId="3" fillId="0" borderId="18" xfId="170" applyFont="1" applyBorder="1">
      <alignment/>
      <protection/>
    </xf>
    <xf numFmtId="43" fontId="67" fillId="0" borderId="18" xfId="170" applyNumberFormat="1" applyFont="1" applyBorder="1" applyAlignment="1">
      <alignment horizontal="center"/>
      <protection/>
    </xf>
    <xf numFmtId="43" fontId="67" fillId="0" borderId="18" xfId="170" applyNumberFormat="1" applyFont="1" applyBorder="1">
      <alignment/>
      <protection/>
    </xf>
    <xf numFmtId="0" fontId="3" fillId="0" borderId="18" xfId="170" applyFont="1" applyBorder="1" applyAlignment="1">
      <alignment horizontal="left"/>
      <protection/>
    </xf>
    <xf numFmtId="43" fontId="66" fillId="0" borderId="18" xfId="15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3" fontId="66" fillId="0" borderId="18" xfId="150" applyFont="1" applyBorder="1" applyAlignment="1">
      <alignment/>
    </xf>
    <xf numFmtId="0" fontId="3" fillId="0" borderId="2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3" fontId="66" fillId="0" borderId="19" xfId="0" applyNumberFormat="1" applyFont="1" applyBorder="1" applyAlignment="1">
      <alignment/>
    </xf>
    <xf numFmtId="4" fontId="3" fillId="0" borderId="0" xfId="173" applyNumberFormat="1" applyFont="1" applyAlignment="1">
      <alignment horizontal="right"/>
      <protection/>
    </xf>
    <xf numFmtId="0" fontId="3" fillId="0" borderId="0" xfId="173" applyFont="1" applyBorder="1" applyAlignment="1">
      <alignment horizontal="left"/>
      <protection/>
    </xf>
    <xf numFmtId="4" fontId="3" fillId="0" borderId="17" xfId="173" applyNumberFormat="1" applyFont="1" applyBorder="1">
      <alignment/>
      <protection/>
    </xf>
    <xf numFmtId="0" fontId="3" fillId="0" borderId="17" xfId="173" applyFont="1" applyBorder="1">
      <alignment/>
      <protection/>
    </xf>
    <xf numFmtId="0" fontId="3" fillId="0" borderId="22" xfId="173" applyFont="1" applyBorder="1" applyAlignment="1">
      <alignment horizontal="center"/>
      <protection/>
    </xf>
    <xf numFmtId="4" fontId="4" fillId="0" borderId="22" xfId="173" applyNumberFormat="1" applyFont="1" applyBorder="1" applyAlignment="1">
      <alignment horizontal="center"/>
      <protection/>
    </xf>
    <xf numFmtId="4" fontId="3" fillId="0" borderId="22" xfId="173" applyNumberFormat="1" applyFont="1" applyBorder="1">
      <alignment/>
      <protection/>
    </xf>
    <xf numFmtId="0" fontId="3" fillId="0" borderId="23" xfId="173" applyFont="1" applyBorder="1">
      <alignment/>
      <protection/>
    </xf>
    <xf numFmtId="0" fontId="3" fillId="0" borderId="24" xfId="173" applyFont="1" applyBorder="1" applyAlignment="1">
      <alignment horizontal="center"/>
      <protection/>
    </xf>
    <xf numFmtId="0" fontId="3" fillId="0" borderId="25" xfId="173" applyFont="1" applyBorder="1">
      <alignment/>
      <protection/>
    </xf>
    <xf numFmtId="0" fontId="3" fillId="0" borderId="26" xfId="173" applyFont="1" applyBorder="1">
      <alignment/>
      <protection/>
    </xf>
    <xf numFmtId="0" fontId="4" fillId="0" borderId="24" xfId="173" applyFont="1" applyBorder="1" applyAlignment="1">
      <alignment horizontal="center"/>
      <protection/>
    </xf>
    <xf numFmtId="0" fontId="51" fillId="0" borderId="25" xfId="173" applyFont="1" applyBorder="1" applyAlignment="1">
      <alignment horizontal="center"/>
      <protection/>
    </xf>
    <xf numFmtId="4" fontId="51" fillId="0" borderId="9" xfId="173" applyNumberFormat="1" applyFont="1" applyBorder="1">
      <alignment/>
      <protection/>
    </xf>
    <xf numFmtId="4" fontId="3" fillId="0" borderId="18" xfId="173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/>
    </xf>
    <xf numFmtId="4" fontId="3" fillId="0" borderId="16" xfId="173" applyNumberFormat="1" applyFont="1" applyBorder="1" applyAlignment="1">
      <alignment horizontal="center"/>
      <protection/>
    </xf>
    <xf numFmtId="0" fontId="3" fillId="0" borderId="16" xfId="173" applyFont="1" applyBorder="1" applyAlignment="1">
      <alignment horizontal="center"/>
      <protection/>
    </xf>
    <xf numFmtId="4" fontId="3" fillId="0" borderId="25" xfId="173" applyNumberFormat="1" applyFont="1" applyBorder="1" applyAlignment="1">
      <alignment horizontal="center"/>
      <protection/>
    </xf>
    <xf numFmtId="0" fontId="3" fillId="0" borderId="25" xfId="173" applyFont="1" applyBorder="1" applyAlignment="1">
      <alignment horizontal="center"/>
      <protection/>
    </xf>
    <xf numFmtId="211" fontId="3" fillId="0" borderId="18" xfId="173" applyNumberFormat="1" applyFont="1" applyBorder="1">
      <alignment/>
      <protection/>
    </xf>
    <xf numFmtId="4" fontId="3" fillId="0" borderId="18" xfId="173" applyNumberFormat="1" applyFont="1" applyBorder="1" applyAlignment="1">
      <alignment horizontal="center"/>
      <protection/>
    </xf>
    <xf numFmtId="0" fontId="3" fillId="0" borderId="18" xfId="173" applyFont="1" applyBorder="1">
      <alignment/>
      <protection/>
    </xf>
    <xf numFmtId="4" fontId="3" fillId="0" borderId="20" xfId="173" applyNumberFormat="1" applyFont="1" applyBorder="1">
      <alignment/>
      <protection/>
    </xf>
    <xf numFmtId="0" fontId="3" fillId="0" borderId="9" xfId="173" applyFont="1" applyBorder="1" applyAlignment="1">
      <alignment horizontal="center"/>
      <protection/>
    </xf>
    <xf numFmtId="0" fontId="3" fillId="0" borderId="0" xfId="173" applyFont="1" applyBorder="1" applyAlignment="1">
      <alignment horizontal="right"/>
      <protection/>
    </xf>
    <xf numFmtId="0" fontId="3" fillId="0" borderId="9" xfId="173" applyFont="1" applyBorder="1" applyAlignment="1">
      <alignment/>
      <protection/>
    </xf>
    <xf numFmtId="0" fontId="3" fillId="0" borderId="1" xfId="173" applyFont="1" applyBorder="1" applyAlignment="1">
      <alignment horizontal="left"/>
      <protection/>
    </xf>
    <xf numFmtId="0" fontId="3" fillId="0" borderId="5" xfId="173" applyFont="1" applyBorder="1" applyAlignment="1">
      <alignment horizontal="left"/>
      <protection/>
    </xf>
    <xf numFmtId="2" fontId="3" fillId="0" borderId="9" xfId="173" applyNumberFormat="1" applyFont="1" applyBorder="1">
      <alignment/>
      <protection/>
    </xf>
    <xf numFmtId="211" fontId="3" fillId="0" borderId="9" xfId="173" applyNumberFormat="1" applyFont="1" applyBorder="1">
      <alignment/>
      <protection/>
    </xf>
    <xf numFmtId="43" fontId="5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53" applyFont="1" applyBorder="1" applyAlignment="1">
      <alignment/>
    </xf>
    <xf numFmtId="43" fontId="4" fillId="0" borderId="0" xfId="153" applyFont="1" applyBorder="1" applyAlignment="1">
      <alignment/>
    </xf>
    <xf numFmtId="0" fontId="3" fillId="0" borderId="0" xfId="0" applyFont="1" applyBorder="1" applyAlignment="1">
      <alignment horizontal="left"/>
    </xf>
    <xf numFmtId="43" fontId="5" fillId="0" borderId="0" xfId="153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66" fillId="0" borderId="0" xfId="153" applyFont="1" applyBorder="1" applyAlignment="1">
      <alignment/>
    </xf>
    <xf numFmtId="43" fontId="4" fillId="0" borderId="0" xfId="153" applyNumberFormat="1" applyFont="1" applyBorder="1" applyAlignment="1">
      <alignment/>
    </xf>
    <xf numFmtId="0" fontId="4" fillId="0" borderId="0" xfId="0" applyFont="1" applyAlignment="1">
      <alignment/>
    </xf>
    <xf numFmtId="194" fontId="68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1" xfId="173" applyFont="1" applyBorder="1" applyAlignment="1">
      <alignment/>
      <protection/>
    </xf>
    <xf numFmtId="0" fontId="3" fillId="0" borderId="27" xfId="173" applyFont="1" applyBorder="1" applyAlignment="1">
      <alignment/>
      <protection/>
    </xf>
    <xf numFmtId="43" fontId="66" fillId="0" borderId="19" xfId="0" applyNumberFormat="1" applyFont="1" applyBorder="1" applyAlignment="1">
      <alignment horizontal="center"/>
    </xf>
    <xf numFmtId="210" fontId="3" fillId="0" borderId="18" xfId="0" applyNumberFormat="1" applyFont="1" applyBorder="1" applyAlignment="1">
      <alignment horizontal="center"/>
    </xf>
    <xf numFmtId="0" fontId="3" fillId="0" borderId="5" xfId="173" applyFont="1" applyBorder="1" applyAlignment="1">
      <alignment/>
      <protection/>
    </xf>
    <xf numFmtId="43" fontId="44" fillId="0" borderId="0" xfId="0" applyNumberFormat="1" applyFont="1" applyBorder="1" applyAlignment="1">
      <alignment/>
    </xf>
    <xf numFmtId="0" fontId="3" fillId="0" borderId="9" xfId="173" applyFont="1" applyBorder="1" applyAlignment="1">
      <alignment horizontal="right"/>
      <protection/>
    </xf>
    <xf numFmtId="4" fontId="3" fillId="0" borderId="9" xfId="173" applyNumberFormat="1" applyFont="1" applyBorder="1" applyAlignment="1">
      <alignment horizontal="right"/>
      <protection/>
    </xf>
    <xf numFmtId="0" fontId="3" fillId="0" borderId="25" xfId="0" applyFont="1" applyBorder="1" applyAlignment="1">
      <alignment horizontal="left"/>
    </xf>
    <xf numFmtId="43" fontId="6" fillId="0" borderId="25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3" fontId="6" fillId="0" borderId="22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2" fontId="3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3" fillId="24" borderId="0" xfId="0" applyNumberFormat="1" applyFont="1" applyFill="1" applyAlignment="1">
      <alignment/>
    </xf>
    <xf numFmtId="0" fontId="3" fillId="24" borderId="18" xfId="0" applyFont="1" applyFill="1" applyBorder="1" applyAlignment="1">
      <alignment horizontal="left"/>
    </xf>
    <xf numFmtId="2" fontId="3" fillId="24" borderId="18" xfId="0" applyNumberFormat="1" applyFont="1" applyFill="1" applyBorder="1" applyAlignment="1">
      <alignment horizontal="center"/>
    </xf>
    <xf numFmtId="43" fontId="67" fillId="0" borderId="18" xfId="150" applyFont="1" applyBorder="1" applyAlignment="1">
      <alignment horizontal="center"/>
    </xf>
    <xf numFmtId="43" fontId="69" fillId="0" borderId="9" xfId="0" applyNumberFormat="1" applyFont="1" applyBorder="1" applyAlignment="1">
      <alignment horizontal="center"/>
    </xf>
    <xf numFmtId="43" fontId="67" fillId="0" borderId="18" xfId="0" applyNumberFormat="1" applyFont="1" applyBorder="1" applyAlignment="1">
      <alignment/>
    </xf>
    <xf numFmtId="43" fontId="48" fillId="0" borderId="21" xfId="0" applyNumberFormat="1" applyFont="1" applyBorder="1" applyAlignment="1">
      <alignment/>
    </xf>
    <xf numFmtId="43" fontId="68" fillId="0" borderId="21" xfId="0" applyNumberFormat="1" applyFont="1" applyBorder="1" applyAlignment="1">
      <alignment horizontal="center"/>
    </xf>
    <xf numFmtId="43" fontId="39" fillId="0" borderId="21" xfId="0" applyNumberFormat="1" applyFont="1" applyBorder="1" applyAlignment="1">
      <alignment horizontal="center"/>
    </xf>
    <xf numFmtId="43" fontId="4" fillId="0" borderId="21" xfId="0" applyNumberFormat="1" applyFont="1" applyBorder="1" applyAlignment="1">
      <alignment horizontal="center"/>
    </xf>
    <xf numFmtId="43" fontId="4" fillId="0" borderId="21" xfId="0" applyNumberFormat="1" applyFont="1" applyBorder="1" applyAlignment="1">
      <alignment/>
    </xf>
    <xf numFmtId="43" fontId="67" fillId="0" borderId="18" xfId="0" applyNumberFormat="1" applyFont="1" applyBorder="1" applyAlignment="1">
      <alignment horizontal="center"/>
    </xf>
    <xf numFmtId="2" fontId="70" fillId="0" borderId="18" xfId="0" applyNumberFormat="1" applyFont="1" applyBorder="1" applyAlignment="1">
      <alignment/>
    </xf>
    <xf numFmtId="2" fontId="71" fillId="0" borderId="18" xfId="0" applyNumberFormat="1" applyFont="1" applyBorder="1" applyAlignment="1">
      <alignment/>
    </xf>
    <xf numFmtId="0" fontId="5" fillId="0" borderId="0" xfId="170" applyFont="1" applyAlignment="1">
      <alignment horizontal="center"/>
      <protection/>
    </xf>
    <xf numFmtId="43" fontId="67" fillId="0" borderId="20" xfId="0" applyNumberFormat="1" applyFont="1" applyBorder="1" applyAlignment="1">
      <alignment horizontal="center"/>
    </xf>
    <xf numFmtId="43" fontId="67" fillId="0" borderId="18" xfId="150" applyNumberFormat="1" applyFont="1" applyBorder="1" applyAlignment="1">
      <alignment/>
    </xf>
    <xf numFmtId="43" fontId="50" fillId="0" borderId="0" xfId="0" applyNumberFormat="1" applyFont="1" applyAlignment="1">
      <alignment/>
    </xf>
    <xf numFmtId="0" fontId="3" fillId="0" borderId="18" xfId="180" applyFont="1" applyBorder="1" applyAlignment="1">
      <alignment horizontal="center"/>
      <protection/>
    </xf>
    <xf numFmtId="0" fontId="3" fillId="0" borderId="18" xfId="180" applyFont="1" applyBorder="1" applyAlignment="1">
      <alignment horizontal="left"/>
      <protection/>
    </xf>
    <xf numFmtId="43" fontId="67" fillId="0" borderId="18" xfId="180" applyNumberFormat="1" applyFont="1" applyBorder="1" applyAlignment="1">
      <alignment horizontal="center"/>
      <protection/>
    </xf>
    <xf numFmtId="43" fontId="67" fillId="0" borderId="18" xfId="180" applyNumberFormat="1" applyFont="1" applyBorder="1">
      <alignment/>
      <protection/>
    </xf>
    <xf numFmtId="2" fontId="71" fillId="0" borderId="0" xfId="0" applyNumberFormat="1" applyFont="1" applyBorder="1" applyAlignment="1">
      <alignment/>
    </xf>
    <xf numFmtId="43" fontId="67" fillId="0" borderId="25" xfId="180" applyNumberFormat="1" applyFont="1" applyBorder="1">
      <alignment/>
      <protection/>
    </xf>
    <xf numFmtId="43" fontId="0" fillId="0" borderId="0" xfId="0" applyNumberFormat="1" applyBorder="1" applyAlignment="1">
      <alignment/>
    </xf>
    <xf numFmtId="43" fontId="67" fillId="0" borderId="18" xfId="150" applyFont="1" applyBorder="1" applyAlignment="1">
      <alignment/>
    </xf>
    <xf numFmtId="0" fontId="66" fillId="0" borderId="20" xfId="0" applyFont="1" applyBorder="1" applyAlignment="1">
      <alignment horizontal="center"/>
    </xf>
    <xf numFmtId="43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3" fillId="0" borderId="18" xfId="172" applyFont="1" applyBorder="1">
      <alignment/>
      <protection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43" fontId="48" fillId="0" borderId="21" xfId="0" applyNumberFormat="1" applyFont="1" applyFill="1" applyBorder="1" applyAlignment="1">
      <alignment/>
    </xf>
    <xf numFmtId="43" fontId="68" fillId="0" borderId="21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/>
    </xf>
    <xf numFmtId="43" fontId="4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10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43" fontId="3" fillId="0" borderId="21" xfId="0" applyNumberFormat="1" applyFont="1" applyFill="1" applyBorder="1" applyAlignment="1">
      <alignment horizontal="center"/>
    </xf>
    <xf numFmtId="43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43" fontId="66" fillId="0" borderId="18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43" fontId="68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/>
    </xf>
    <xf numFmtId="43" fontId="66" fillId="0" borderId="21" xfId="0" applyNumberFormat="1" applyFont="1" applyFill="1" applyBorder="1" applyAlignment="1">
      <alignment/>
    </xf>
    <xf numFmtId="43" fontId="3" fillId="0" borderId="0" xfId="15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3" fontId="66" fillId="0" borderId="19" xfId="0" applyNumberFormat="1" applyFont="1" applyFill="1" applyBorder="1" applyAlignment="1">
      <alignment/>
    </xf>
    <xf numFmtId="43" fontId="6" fillId="0" borderId="1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2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3" fillId="0" borderId="25" xfId="0" applyFont="1" applyFill="1" applyBorder="1" applyAlignment="1">
      <alignment horizontal="center"/>
    </xf>
    <xf numFmtId="43" fontId="6" fillId="0" borderId="25" xfId="0" applyNumberFormat="1" applyFont="1" applyFill="1" applyBorder="1" applyAlignment="1">
      <alignment horizontal="center"/>
    </xf>
    <xf numFmtId="43" fontId="66" fillId="0" borderId="25" xfId="0" applyNumberFormat="1" applyFont="1" applyFill="1" applyBorder="1" applyAlignment="1">
      <alignment/>
    </xf>
    <xf numFmtId="210" fontId="3" fillId="0" borderId="18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3" fontId="4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53" applyFont="1" applyFill="1" applyBorder="1" applyAlignment="1">
      <alignment/>
    </xf>
    <xf numFmtId="43" fontId="4" fillId="0" borderId="0" xfId="153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3" fontId="5" fillId="0" borderId="0" xfId="153" applyFont="1" applyFill="1" applyBorder="1" applyAlignment="1">
      <alignment/>
    </xf>
    <xf numFmtId="43" fontId="3" fillId="0" borderId="25" xfId="0" applyNumberFormat="1" applyFont="1" applyFill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3" fillId="0" borderId="2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shrinkToFit="1"/>
    </xf>
    <xf numFmtId="0" fontId="68" fillId="0" borderId="0" xfId="0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67" fillId="0" borderId="18" xfId="0" applyFont="1" applyBorder="1" applyAlignment="1">
      <alignment horizontal="left"/>
    </xf>
    <xf numFmtId="210" fontId="3" fillId="24" borderId="18" xfId="0" applyNumberFormat="1" applyFont="1" applyFill="1" applyBorder="1" applyAlignment="1">
      <alignment horizontal="center"/>
    </xf>
    <xf numFmtId="211" fontId="3" fillId="0" borderId="18" xfId="173" applyNumberFormat="1" applyFont="1" applyBorder="1" applyAlignment="1">
      <alignment horizontal="center"/>
      <protection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3" fillId="0" borderId="18" xfId="173" applyNumberFormat="1" applyFont="1" applyBorder="1" applyAlignment="1">
      <alignment horizontal="center"/>
      <protection/>
    </xf>
    <xf numFmtId="43" fontId="67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8" xfId="172" applyFont="1" applyBorder="1" applyAlignment="1">
      <alignment vertical="center"/>
      <protection/>
    </xf>
    <xf numFmtId="0" fontId="3" fillId="0" borderId="31" xfId="173" applyFont="1" applyBorder="1" applyAlignment="1">
      <alignment horizontal="center"/>
      <protection/>
    </xf>
    <xf numFmtId="4" fontId="3" fillId="0" borderId="31" xfId="173" applyNumberFormat="1" applyFont="1" applyBorder="1">
      <alignment/>
      <protection/>
    </xf>
    <xf numFmtId="211" fontId="3" fillId="0" borderId="31" xfId="173" applyNumberFormat="1" applyFont="1" applyBorder="1" applyAlignment="1">
      <alignment horizontal="center"/>
      <protection/>
    </xf>
    <xf numFmtId="4" fontId="3" fillId="0" borderId="31" xfId="173" applyNumberFormat="1" applyFont="1" applyBorder="1" applyAlignment="1">
      <alignment horizontal="center"/>
      <protection/>
    </xf>
    <xf numFmtId="0" fontId="3" fillId="24" borderId="18" xfId="0" applyFont="1" applyFill="1" applyBorder="1" applyAlignment="1">
      <alignment/>
    </xf>
    <xf numFmtId="2" fontId="3" fillId="24" borderId="21" xfId="0" applyNumberFormat="1" applyFont="1" applyFill="1" applyBorder="1" applyAlignment="1">
      <alignment horizontal="center"/>
    </xf>
    <xf numFmtId="0" fontId="3" fillId="24" borderId="21" xfId="0" applyFont="1" applyFill="1" applyBorder="1" applyAlignment="1">
      <alignment horizontal="left"/>
    </xf>
    <xf numFmtId="2" fontId="3" fillId="24" borderId="32" xfId="0" applyNumberFormat="1" applyFont="1" applyFill="1" applyBorder="1" applyAlignment="1">
      <alignment horizontal="center"/>
    </xf>
    <xf numFmtId="0" fontId="3" fillId="24" borderId="32" xfId="0" applyFont="1" applyFill="1" applyBorder="1" applyAlignment="1">
      <alignment horizontal="left"/>
    </xf>
    <xf numFmtId="43" fontId="67" fillId="0" borderId="32" xfId="0" applyNumberFormat="1" applyFont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43" fontId="67" fillId="0" borderId="18" xfId="150" applyFont="1" applyFill="1" applyBorder="1" applyAlignment="1">
      <alignment/>
    </xf>
    <xf numFmtId="43" fontId="67" fillId="0" borderId="18" xfId="0" applyNumberFormat="1" applyFont="1" applyFill="1" applyBorder="1" applyAlignment="1">
      <alignment/>
    </xf>
    <xf numFmtId="43" fontId="67" fillId="0" borderId="32" xfId="0" applyNumberFormat="1" applyFont="1" applyFill="1" applyBorder="1" applyAlignment="1">
      <alignment horizontal="center"/>
    </xf>
    <xf numFmtId="43" fontId="67" fillId="0" borderId="32" xfId="0" applyNumberFormat="1" applyFont="1" applyFill="1" applyBorder="1" applyAlignment="1">
      <alignment/>
    </xf>
    <xf numFmtId="210" fontId="3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3" fontId="67" fillId="0" borderId="21" xfId="150" applyFont="1" applyBorder="1" applyAlignment="1">
      <alignment/>
    </xf>
    <xf numFmtId="43" fontId="67" fillId="0" borderId="21" xfId="0" applyNumberFormat="1" applyFont="1" applyBorder="1" applyAlignment="1">
      <alignment horizontal="center"/>
    </xf>
    <xf numFmtId="43" fontId="67" fillId="0" borderId="21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43" fontId="67" fillId="0" borderId="32" xfId="0" applyNumberFormat="1" applyFont="1" applyBorder="1" applyAlignment="1">
      <alignment/>
    </xf>
    <xf numFmtId="43" fontId="67" fillId="0" borderId="0" xfId="0" applyNumberFormat="1" applyFont="1" applyAlignment="1">
      <alignment/>
    </xf>
    <xf numFmtId="43" fontId="69" fillId="0" borderId="16" xfId="0" applyNumberFormat="1" applyFont="1" applyBorder="1" applyAlignment="1">
      <alignment horizontal="center"/>
    </xf>
    <xf numFmtId="43" fontId="69" fillId="0" borderId="17" xfId="0" applyNumberFormat="1" applyFont="1" applyBorder="1" applyAlignment="1">
      <alignment/>
    </xf>
    <xf numFmtId="43" fontId="69" fillId="0" borderId="21" xfId="0" applyNumberFormat="1" applyFont="1" applyBorder="1" applyAlignment="1">
      <alignment/>
    </xf>
    <xf numFmtId="43" fontId="67" fillId="0" borderId="18" xfId="150" applyFont="1" applyBorder="1" applyAlignment="1">
      <alignment/>
    </xf>
    <xf numFmtId="43" fontId="67" fillId="0" borderId="18" xfId="153" applyFont="1" applyBorder="1" applyAlignment="1">
      <alignment/>
    </xf>
    <xf numFmtId="43" fontId="67" fillId="0" borderId="20" xfId="150" applyFont="1" applyBorder="1" applyAlignment="1">
      <alignment horizontal="center"/>
    </xf>
    <xf numFmtId="43" fontId="67" fillId="0" borderId="19" xfId="0" applyNumberFormat="1" applyFont="1" applyBorder="1" applyAlignment="1">
      <alignment/>
    </xf>
    <xf numFmtId="43" fontId="67" fillId="0" borderId="18" xfId="150" applyNumberFormat="1" applyFont="1" applyBorder="1" applyAlignment="1">
      <alignment horizontal="center"/>
    </xf>
    <xf numFmtId="43" fontId="67" fillId="0" borderId="25" xfId="150" applyNumberFormat="1" applyFont="1" applyBorder="1" applyAlignment="1">
      <alignment horizontal="center"/>
    </xf>
    <xf numFmtId="43" fontId="67" fillId="24" borderId="18" xfId="150" applyFont="1" applyFill="1" applyBorder="1" applyAlignment="1">
      <alignment/>
    </xf>
    <xf numFmtId="43" fontId="67" fillId="24" borderId="18" xfId="150" applyNumberFormat="1" applyFont="1" applyFill="1" applyBorder="1" applyAlignment="1">
      <alignment/>
    </xf>
    <xf numFmtId="43" fontId="67" fillId="24" borderId="22" xfId="150" applyNumberFormat="1" applyFont="1" applyFill="1" applyBorder="1" applyAlignment="1">
      <alignment/>
    </xf>
    <xf numFmtId="43" fontId="69" fillId="0" borderId="30" xfId="0" applyNumberFormat="1" applyFont="1" applyFill="1" applyBorder="1" applyAlignment="1">
      <alignment/>
    </xf>
    <xf numFmtId="43" fontId="67" fillId="0" borderId="21" xfId="150" applyFont="1" applyFill="1" applyBorder="1" applyAlignment="1">
      <alignment/>
    </xf>
    <xf numFmtId="43" fontId="69" fillId="0" borderId="25" xfId="0" applyNumberFormat="1" applyFont="1" applyFill="1" applyBorder="1" applyAlignment="1">
      <alignment/>
    </xf>
    <xf numFmtId="43" fontId="67" fillId="0" borderId="19" xfId="0" applyNumberFormat="1" applyFont="1" applyFill="1" applyBorder="1" applyAlignment="1">
      <alignment/>
    </xf>
    <xf numFmtId="43" fontId="69" fillId="0" borderId="21" xfId="0" applyNumberFormat="1" applyFont="1" applyFill="1" applyBorder="1" applyAlignment="1">
      <alignment/>
    </xf>
    <xf numFmtId="43" fontId="73" fillId="0" borderId="19" xfId="0" applyNumberFormat="1" applyFont="1" applyFill="1" applyBorder="1" applyAlignment="1">
      <alignment/>
    </xf>
    <xf numFmtId="43" fontId="67" fillId="0" borderId="30" xfId="0" applyNumberFormat="1" applyFont="1" applyFill="1" applyBorder="1" applyAlignment="1">
      <alignment/>
    </xf>
    <xf numFmtId="43" fontId="67" fillId="0" borderId="22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74" fillId="0" borderId="0" xfId="0" applyFont="1" applyBorder="1" applyAlignment="1">
      <alignment/>
    </xf>
    <xf numFmtId="43" fontId="67" fillId="0" borderId="0" xfId="153" applyFont="1" applyBorder="1" applyAlignment="1">
      <alignment horizontal="center"/>
    </xf>
    <xf numFmtId="43" fontId="67" fillId="0" borderId="0" xfId="153" applyFont="1" applyBorder="1" applyAlignment="1">
      <alignment/>
    </xf>
    <xf numFmtId="43" fontId="69" fillId="0" borderId="0" xfId="153" applyFont="1" applyBorder="1" applyAlignment="1">
      <alignment horizontal="center"/>
    </xf>
    <xf numFmtId="0" fontId="74" fillId="0" borderId="0" xfId="0" applyFont="1" applyAlignment="1">
      <alignment/>
    </xf>
    <xf numFmtId="43" fontId="67" fillId="0" borderId="0" xfId="0" applyNumberFormat="1" applyFont="1" applyAlignment="1" quotePrefix="1">
      <alignment horizontal="left"/>
    </xf>
    <xf numFmtId="43" fontId="69" fillId="0" borderId="21" xfId="0" applyNumberFormat="1" applyFont="1" applyBorder="1" applyAlignment="1">
      <alignment horizontal="center"/>
    </xf>
    <xf numFmtId="43" fontId="67" fillId="0" borderId="22" xfId="0" applyNumberFormat="1" applyFont="1" applyBorder="1" applyAlignment="1">
      <alignment/>
    </xf>
    <xf numFmtId="43" fontId="67" fillId="24" borderId="21" xfId="0" applyNumberFormat="1" applyFont="1" applyFill="1" applyBorder="1" applyAlignment="1">
      <alignment horizontal="center"/>
    </xf>
    <xf numFmtId="43" fontId="67" fillId="24" borderId="32" xfId="0" applyNumberFormat="1" applyFont="1" applyFill="1" applyBorder="1" applyAlignment="1">
      <alignment horizontal="center"/>
    </xf>
    <xf numFmtId="43" fontId="67" fillId="24" borderId="18" xfId="0" applyNumberFormat="1" applyFont="1" applyFill="1" applyBorder="1" applyAlignment="1">
      <alignment horizontal="center"/>
    </xf>
    <xf numFmtId="43" fontId="67" fillId="24" borderId="22" xfId="0" applyNumberFormat="1" applyFont="1" applyFill="1" applyBorder="1" applyAlignment="1">
      <alignment horizontal="center"/>
    </xf>
    <xf numFmtId="43" fontId="69" fillId="0" borderId="30" xfId="0" applyNumberFormat="1" applyFont="1" applyFill="1" applyBorder="1" applyAlignment="1">
      <alignment horizontal="center"/>
    </xf>
    <xf numFmtId="43" fontId="67" fillId="0" borderId="21" xfId="0" applyNumberFormat="1" applyFont="1" applyFill="1" applyBorder="1" applyAlignment="1">
      <alignment horizontal="center"/>
    </xf>
    <xf numFmtId="43" fontId="69" fillId="0" borderId="25" xfId="0" applyNumberFormat="1" applyFont="1" applyFill="1" applyBorder="1" applyAlignment="1">
      <alignment horizontal="center"/>
    </xf>
    <xf numFmtId="43" fontId="69" fillId="0" borderId="21" xfId="0" applyNumberFormat="1" applyFont="1" applyFill="1" applyBorder="1" applyAlignment="1">
      <alignment horizontal="center"/>
    </xf>
    <xf numFmtId="43" fontId="67" fillId="0" borderId="20" xfId="0" applyNumberFormat="1" applyFont="1" applyBorder="1" applyAlignment="1">
      <alignment/>
    </xf>
    <xf numFmtId="43" fontId="67" fillId="0" borderId="0" xfId="153" applyFont="1" applyBorder="1" applyAlignment="1">
      <alignment/>
    </xf>
    <xf numFmtId="43" fontId="67" fillId="0" borderId="0" xfId="0" applyNumberFormat="1" applyFont="1" applyBorder="1" applyAlignment="1">
      <alignment horizontal="center"/>
    </xf>
    <xf numFmtId="43" fontId="69" fillId="0" borderId="0" xfId="153" applyFont="1" applyBorder="1" applyAlignment="1">
      <alignment/>
    </xf>
    <xf numFmtId="0" fontId="67" fillId="0" borderId="0" xfId="0" applyFont="1" applyAlignment="1">
      <alignment/>
    </xf>
    <xf numFmtId="43" fontId="67" fillId="0" borderId="19" xfId="0" applyNumberFormat="1" applyFont="1" applyBorder="1" applyAlignment="1">
      <alignment horizontal="center"/>
    </xf>
    <xf numFmtId="43" fontId="67" fillId="0" borderId="22" xfId="0" applyNumberFormat="1" applyFont="1" applyBorder="1" applyAlignment="1">
      <alignment horizontal="center"/>
    </xf>
    <xf numFmtId="43" fontId="67" fillId="0" borderId="30" xfId="0" applyNumberFormat="1" applyFont="1" applyFill="1" applyBorder="1" applyAlignment="1">
      <alignment horizontal="center"/>
    </xf>
    <xf numFmtId="43" fontId="67" fillId="0" borderId="19" xfId="0" applyNumberFormat="1" applyFont="1" applyFill="1" applyBorder="1" applyAlignment="1">
      <alignment horizontal="center"/>
    </xf>
    <xf numFmtId="43" fontId="73" fillId="0" borderId="19" xfId="0" applyNumberFormat="1" applyFont="1" applyFill="1" applyBorder="1" applyAlignment="1">
      <alignment horizontal="center"/>
    </xf>
    <xf numFmtId="43" fontId="67" fillId="0" borderId="22" xfId="0" applyNumberFormat="1" applyFont="1" applyFill="1" applyBorder="1" applyAlignment="1">
      <alignment horizontal="center"/>
    </xf>
    <xf numFmtId="43" fontId="67" fillId="24" borderId="21" xfId="0" applyNumberFormat="1" applyFont="1" applyFill="1" applyBorder="1" applyAlignment="1">
      <alignment/>
    </xf>
    <xf numFmtId="43" fontId="67" fillId="24" borderId="32" xfId="0" applyNumberFormat="1" applyFont="1" applyFill="1" applyBorder="1" applyAlignment="1">
      <alignment/>
    </xf>
    <xf numFmtId="43" fontId="67" fillId="24" borderId="18" xfId="0" applyNumberFormat="1" applyFont="1" applyFill="1" applyBorder="1" applyAlignment="1">
      <alignment/>
    </xf>
    <xf numFmtId="43" fontId="67" fillId="24" borderId="22" xfId="0" applyNumberFormat="1" applyFont="1" applyFill="1" applyBorder="1" applyAlignment="1">
      <alignment/>
    </xf>
    <xf numFmtId="43" fontId="67" fillId="0" borderId="21" xfId="0" applyNumberFormat="1" applyFont="1" applyFill="1" applyBorder="1" applyAlignment="1">
      <alignment/>
    </xf>
    <xf numFmtId="43" fontId="67" fillId="0" borderId="0" xfId="0" applyNumberFormat="1" applyFont="1" applyBorder="1" applyAlignment="1">
      <alignment/>
    </xf>
    <xf numFmtId="43" fontId="69" fillId="0" borderId="17" xfId="0" applyNumberFormat="1" applyFont="1" applyBorder="1" applyAlignment="1">
      <alignment horizontal="center"/>
    </xf>
    <xf numFmtId="43" fontId="69" fillId="0" borderId="0" xfId="153" applyNumberFormat="1" applyFont="1" applyBorder="1" applyAlignment="1">
      <alignment/>
    </xf>
    <xf numFmtId="0" fontId="69" fillId="0" borderId="19" xfId="0" applyFont="1" applyBorder="1" applyAlignment="1">
      <alignment horizontal="center"/>
    </xf>
    <xf numFmtId="43" fontId="67" fillId="0" borderId="25" xfId="150" applyFont="1" applyFill="1" applyBorder="1" applyAlignment="1">
      <alignment/>
    </xf>
    <xf numFmtId="43" fontId="67" fillId="0" borderId="19" xfId="15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3" fontId="67" fillId="0" borderId="0" xfId="153" applyFont="1" applyFill="1" applyBorder="1" applyAlignment="1">
      <alignment horizontal="center"/>
    </xf>
    <xf numFmtId="43" fontId="67" fillId="0" borderId="25" xfId="0" applyNumberFormat="1" applyFont="1" applyFill="1" applyBorder="1" applyAlignment="1">
      <alignment horizontal="center"/>
    </xf>
    <xf numFmtId="43" fontId="67" fillId="0" borderId="0" xfId="153" applyFont="1" applyFill="1" applyBorder="1" applyAlignment="1">
      <alignment/>
    </xf>
    <xf numFmtId="43" fontId="66" fillId="25" borderId="0" xfId="150" applyFont="1" applyFill="1" applyAlignment="1">
      <alignment/>
    </xf>
    <xf numFmtId="43" fontId="66" fillId="0" borderId="0" xfId="150" applyFont="1" applyAlignment="1">
      <alignment/>
    </xf>
    <xf numFmtId="43" fontId="66" fillId="0" borderId="0" xfId="150" applyFont="1" applyAlignment="1">
      <alignment horizontal="right"/>
    </xf>
    <xf numFmtId="0" fontId="66" fillId="24" borderId="0" xfId="0" applyFont="1" applyFill="1" applyAlignment="1">
      <alignment/>
    </xf>
    <xf numFmtId="43" fontId="6" fillId="0" borderId="21" xfId="0" applyNumberFormat="1" applyFont="1" applyBorder="1" applyAlignment="1">
      <alignment/>
    </xf>
    <xf numFmtId="43" fontId="67" fillId="0" borderId="30" xfId="180" applyNumberFormat="1" applyFont="1" applyBorder="1">
      <alignment/>
      <protection/>
    </xf>
    <xf numFmtId="43" fontId="67" fillId="0" borderId="30" xfId="180" applyNumberFormat="1" applyFont="1" applyBorder="1" applyAlignment="1">
      <alignment horizontal="center"/>
      <protection/>
    </xf>
    <xf numFmtId="43" fontId="66" fillId="0" borderId="2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43" fontId="66" fillId="0" borderId="21" xfId="150" applyFont="1" applyFill="1" applyBorder="1" applyAlignment="1">
      <alignment/>
    </xf>
    <xf numFmtId="43" fontId="66" fillId="24" borderId="18" xfId="0" applyNumberFormat="1" applyFont="1" applyFill="1" applyBorder="1" applyAlignment="1">
      <alignment/>
    </xf>
    <xf numFmtId="43" fontId="66" fillId="0" borderId="18" xfId="180" applyNumberFormat="1" applyFont="1" applyBorder="1">
      <alignment/>
      <protection/>
    </xf>
    <xf numFmtId="0" fontId="3" fillId="0" borderId="33" xfId="0" applyFont="1" applyBorder="1" applyAlignment="1">
      <alignment/>
    </xf>
    <xf numFmtId="43" fontId="5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3" fillId="0" borderId="33" xfId="0" applyNumberFormat="1" applyFont="1" applyBorder="1" applyAlignment="1">
      <alignment/>
    </xf>
    <xf numFmtId="0" fontId="50" fillId="0" borderId="0" xfId="0" applyFont="1" applyBorder="1" applyAlignment="1">
      <alignment/>
    </xf>
    <xf numFmtId="43" fontId="67" fillId="0" borderId="33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6" fillId="0" borderId="21" xfId="0" applyNumberFormat="1" applyFont="1" applyBorder="1" applyAlignment="1">
      <alignment/>
    </xf>
    <xf numFmtId="43" fontId="66" fillId="24" borderId="0" xfId="0" applyNumberFormat="1" applyFont="1" applyFill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43" fontId="67" fillId="0" borderId="21" xfId="15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3" fontId="67" fillId="0" borderId="34" xfId="0" applyNumberFormat="1" applyFont="1" applyBorder="1" applyAlignment="1">
      <alignment/>
    </xf>
    <xf numFmtId="43" fontId="67" fillId="0" borderId="34" xfId="0" applyNumberFormat="1" applyFont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left"/>
    </xf>
    <xf numFmtId="43" fontId="67" fillId="24" borderId="31" xfId="0" applyNumberFormat="1" applyFont="1" applyFill="1" applyBorder="1" applyAlignment="1">
      <alignment horizontal="center"/>
    </xf>
    <xf numFmtId="43" fontId="67" fillId="24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43" fontId="67" fillId="0" borderId="31" xfId="0" applyNumberFormat="1" applyFont="1" applyFill="1" applyBorder="1" applyAlignment="1">
      <alignment horizontal="center"/>
    </xf>
    <xf numFmtId="43" fontId="67" fillId="0" borderId="31" xfId="0" applyNumberFormat="1" applyFont="1" applyFill="1" applyBorder="1" applyAlignment="1">
      <alignment/>
    </xf>
    <xf numFmtId="0" fontId="67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left"/>
    </xf>
    <xf numFmtId="0" fontId="4" fillId="0" borderId="0" xfId="178" applyFont="1" applyAlignment="1">
      <alignment horizontal="left"/>
      <protection/>
    </xf>
    <xf numFmtId="43" fontId="75" fillId="0" borderId="18" xfId="0" applyNumberFormat="1" applyFont="1" applyBorder="1" applyAlignment="1">
      <alignment/>
    </xf>
    <xf numFmtId="43" fontId="75" fillId="0" borderId="19" xfId="0" applyNumberFormat="1" applyFont="1" applyBorder="1" applyAlignment="1">
      <alignment horizontal="center"/>
    </xf>
    <xf numFmtId="43" fontId="67" fillId="24" borderId="18" xfId="170" applyNumberFormat="1" applyFont="1" applyFill="1" applyBorder="1">
      <alignment/>
      <protection/>
    </xf>
    <xf numFmtId="43" fontId="67" fillId="0" borderId="20" xfId="150" applyNumberFormat="1" applyFont="1" applyBorder="1" applyAlignment="1">
      <alignment/>
    </xf>
    <xf numFmtId="43" fontId="67" fillId="0" borderId="21" xfId="150" applyNumberFormat="1" applyFont="1" applyBorder="1" applyAlignment="1">
      <alignment horizontal="center"/>
    </xf>
    <xf numFmtId="43" fontId="67" fillId="0" borderId="25" xfId="0" applyNumberFormat="1" applyFont="1" applyBorder="1" applyAlignment="1">
      <alignment horizontal="center"/>
    </xf>
    <xf numFmtId="43" fontId="67" fillId="0" borderId="25" xfId="0" applyNumberFormat="1" applyFont="1" applyBorder="1" applyAlignment="1">
      <alignment/>
    </xf>
    <xf numFmtId="43" fontId="67" fillId="0" borderId="18" xfId="153" applyFont="1" applyBorder="1" applyAlignment="1">
      <alignment/>
    </xf>
    <xf numFmtId="43" fontId="67" fillId="24" borderId="21" xfId="150" applyFont="1" applyFill="1" applyBorder="1" applyAlignment="1">
      <alignment/>
    </xf>
    <xf numFmtId="43" fontId="67" fillId="24" borderId="32" xfId="150" applyFont="1" applyFill="1" applyBorder="1" applyAlignment="1">
      <alignment/>
    </xf>
    <xf numFmtId="43" fontId="67" fillId="0" borderId="32" xfId="153" applyFont="1" applyBorder="1" applyAlignment="1">
      <alignment/>
    </xf>
    <xf numFmtId="43" fontId="67" fillId="0" borderId="21" xfId="153" applyFont="1" applyBorder="1" applyAlignment="1">
      <alignment/>
    </xf>
    <xf numFmtId="43" fontId="67" fillId="24" borderId="32" xfId="150" applyNumberFormat="1" applyFont="1" applyFill="1" applyBorder="1" applyAlignment="1">
      <alignment/>
    </xf>
    <xf numFmtId="43" fontId="67" fillId="24" borderId="31" xfId="150" applyNumberFormat="1" applyFont="1" applyFill="1" applyBorder="1" applyAlignment="1">
      <alignment/>
    </xf>
    <xf numFmtId="43" fontId="67" fillId="0" borderId="32" xfId="150" applyFont="1" applyFill="1" applyBorder="1" applyAlignment="1">
      <alignment/>
    </xf>
    <xf numFmtId="43" fontId="67" fillId="0" borderId="31" xfId="15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43" fontId="67" fillId="0" borderId="20" xfId="150" applyNumberFormat="1" applyFont="1" applyBorder="1" applyAlignment="1">
      <alignment horizontal="center"/>
    </xf>
    <xf numFmtId="43" fontId="67" fillId="0" borderId="18" xfId="150" applyNumberFormat="1" applyFont="1" applyFill="1" applyBorder="1" applyAlignment="1">
      <alignment/>
    </xf>
    <xf numFmtId="43" fontId="67" fillId="0" borderId="21" xfId="150" applyNumberFormat="1" applyFont="1" applyFill="1" applyBorder="1" applyAlignment="1">
      <alignment/>
    </xf>
    <xf numFmtId="43" fontId="3" fillId="0" borderId="0" xfId="122" applyNumberFormat="1" applyFont="1" applyAlignment="1" quotePrefix="1">
      <alignment horizontal="left"/>
      <protection/>
    </xf>
    <xf numFmtId="0" fontId="3" fillId="0" borderId="0" xfId="122" applyFont="1" applyAlignment="1">
      <alignment horizontal="left"/>
      <protection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11" fontId="54" fillId="0" borderId="0" xfId="0" applyNumberFormat="1" applyFont="1" applyBorder="1" applyAlignment="1">
      <alignment/>
    </xf>
    <xf numFmtId="0" fontId="4" fillId="0" borderId="0" xfId="173" applyFont="1" applyAlignment="1">
      <alignment horizontal="center"/>
      <protection/>
    </xf>
    <xf numFmtId="0" fontId="3" fillId="0" borderId="24" xfId="173" applyFont="1" applyBorder="1" applyAlignment="1">
      <alignment horizontal="center" vertical="center"/>
      <protection/>
    </xf>
    <xf numFmtId="0" fontId="3" fillId="0" borderId="26" xfId="173" applyFont="1" applyBorder="1" applyAlignment="1">
      <alignment horizontal="center" vertical="center"/>
      <protection/>
    </xf>
    <xf numFmtId="0" fontId="3" fillId="0" borderId="35" xfId="173" applyFont="1" applyBorder="1" applyAlignment="1">
      <alignment horizontal="center" vertical="center"/>
      <protection/>
    </xf>
    <xf numFmtId="0" fontId="3" fillId="0" borderId="36" xfId="173" applyFont="1" applyBorder="1" applyAlignment="1">
      <alignment horizontal="center" vertical="center"/>
      <protection/>
    </xf>
    <xf numFmtId="4" fontId="3" fillId="0" borderId="24" xfId="173" applyNumberFormat="1" applyFont="1" applyBorder="1" applyAlignment="1">
      <alignment horizontal="center" vertical="center"/>
      <protection/>
    </xf>
    <xf numFmtId="4" fontId="3" fillId="0" borderId="26" xfId="173" applyNumberFormat="1" applyFont="1" applyBorder="1" applyAlignment="1">
      <alignment horizontal="center" vertical="center"/>
      <protection/>
    </xf>
    <xf numFmtId="4" fontId="51" fillId="0" borderId="36" xfId="173" applyNumberFormat="1" applyFont="1" applyBorder="1" applyAlignment="1">
      <alignment horizontal="center"/>
      <protection/>
    </xf>
    <xf numFmtId="0" fontId="52" fillId="0" borderId="37" xfId="122" applyFont="1" applyBorder="1" applyAlignment="1">
      <alignment/>
      <protection/>
    </xf>
    <xf numFmtId="4" fontId="3" fillId="0" borderId="1" xfId="173" applyNumberFormat="1" applyFont="1" applyBorder="1" applyAlignment="1">
      <alignment horizontal="center"/>
      <protection/>
    </xf>
    <xf numFmtId="4" fontId="3" fillId="0" borderId="27" xfId="173" applyNumberFormat="1" applyFont="1" applyBorder="1" applyAlignment="1">
      <alignment horizontal="center"/>
      <protection/>
    </xf>
    <xf numFmtId="0" fontId="3" fillId="0" borderId="16" xfId="173" applyFont="1" applyBorder="1" applyAlignment="1">
      <alignment horizontal="center" vertical="center"/>
      <protection/>
    </xf>
    <xf numFmtId="0" fontId="3" fillId="0" borderId="25" xfId="173" applyFont="1" applyBorder="1" applyAlignment="1">
      <alignment horizontal="center" vertical="center"/>
      <protection/>
    </xf>
    <xf numFmtId="0" fontId="3" fillId="0" borderId="1" xfId="173" applyFont="1" applyBorder="1" applyAlignment="1">
      <alignment horizontal="center" vertical="center"/>
      <protection/>
    </xf>
    <xf numFmtId="0" fontId="3" fillId="0" borderId="38" xfId="173" applyFont="1" applyBorder="1" applyAlignment="1">
      <alignment horizontal="center" vertical="center"/>
      <protection/>
    </xf>
    <xf numFmtId="4" fontId="3" fillId="0" borderId="16" xfId="173" applyNumberFormat="1" applyFont="1" applyBorder="1" applyAlignment="1">
      <alignment horizontal="center" vertical="center"/>
      <protection/>
    </xf>
    <xf numFmtId="4" fontId="3" fillId="0" borderId="17" xfId="173" applyNumberFormat="1" applyFont="1" applyBorder="1" applyAlignment="1">
      <alignment horizontal="center" vertical="center"/>
      <protection/>
    </xf>
    <xf numFmtId="4" fontId="3" fillId="0" borderId="25" xfId="173" applyNumberFormat="1" applyFont="1" applyBorder="1" applyAlignment="1">
      <alignment horizontal="center" vertical="center"/>
      <protection/>
    </xf>
    <xf numFmtId="43" fontId="4" fillId="0" borderId="9" xfId="0" applyNumberFormat="1" applyFont="1" applyBorder="1" applyAlignment="1">
      <alignment horizontal="center"/>
    </xf>
    <xf numFmtId="43" fontId="69" fillId="0" borderId="9" xfId="0" applyNumberFormat="1" applyFont="1" applyBorder="1" applyAlignment="1">
      <alignment horizontal="center"/>
    </xf>
  </cellXfs>
  <cellStyles count="186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ส่วนที่ถูกเน้น1" xfId="47"/>
    <cellStyle name="40% - ส่วนที่ถูกเน้น2" xfId="48"/>
    <cellStyle name="40% - ส่วนที่ถูกเน้น3" xfId="49"/>
    <cellStyle name="40% - ส่วนที่ถูกเน้น4" xfId="50"/>
    <cellStyle name="40% - ส่วนที่ถูกเน้น5" xfId="51"/>
    <cellStyle name="40% - ส่วนที่ถูกเน้น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ส่วนที่ถูกเน้น1" xfId="59"/>
    <cellStyle name="60% - ส่วนที่ถูกเน้น2" xfId="60"/>
    <cellStyle name="60% - ส่วนที่ถูกเน้น3" xfId="61"/>
    <cellStyle name="60% - ส่วนที่ถูกเน้น4" xfId="62"/>
    <cellStyle name="60% - ส่วนที่ถูกเน้น5" xfId="63"/>
    <cellStyle name="60% - ส่วนที่ถูกเน้น6" xfId="64"/>
    <cellStyle name="abc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 Currency (0)" xfId="73"/>
    <cellStyle name="Calc Currency (2)" xfId="74"/>
    <cellStyle name="Calc Percent (0)" xfId="75"/>
    <cellStyle name="Calc Percent (1)" xfId="76"/>
    <cellStyle name="Calc Percent (2)" xfId="77"/>
    <cellStyle name="Calc Units (0)" xfId="78"/>
    <cellStyle name="Calc Units (1)" xfId="79"/>
    <cellStyle name="Calc Units (2)" xfId="80"/>
    <cellStyle name="Calculation" xfId="81"/>
    <cellStyle name="Check Cell" xfId="82"/>
    <cellStyle name="Comma [00]" xfId="83"/>
    <cellStyle name="comma zerodec" xfId="84"/>
    <cellStyle name="company_title" xfId="85"/>
    <cellStyle name="Currency [00]" xfId="86"/>
    <cellStyle name="Currency1" xfId="87"/>
    <cellStyle name="Date" xfId="88"/>
    <cellStyle name="Date Short" xfId="89"/>
    <cellStyle name="date_format" xfId="90"/>
    <cellStyle name="Dollar (zero dec)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ixed" xfId="98"/>
    <cellStyle name="Followed Hyperlink" xfId="99"/>
    <cellStyle name="Good" xfId="100"/>
    <cellStyle name="Grey" xfId="101"/>
    <cellStyle name="Header1" xfId="102"/>
    <cellStyle name="Header2" xfId="103"/>
    <cellStyle name="Heading 1" xfId="104"/>
    <cellStyle name="Heading 2" xfId="105"/>
    <cellStyle name="Heading 3" xfId="106"/>
    <cellStyle name="Heading 4" xfId="107"/>
    <cellStyle name="HEADING1" xfId="108"/>
    <cellStyle name="HEADING2" xfId="109"/>
    <cellStyle name="Hyperlink" xfId="110"/>
    <cellStyle name="Input" xfId="111"/>
    <cellStyle name="Input [yellow]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2" xfId="121"/>
    <cellStyle name="Normal 3" xfId="122"/>
    <cellStyle name="Note" xfId="123"/>
    <cellStyle name="Output" xfId="124"/>
    <cellStyle name="ParaBirimi [0]_RESULTS" xfId="125"/>
    <cellStyle name="ParaBirimi_RESULTS" xfId="126"/>
    <cellStyle name="Percent [0]" xfId="127"/>
    <cellStyle name="Percent [00]" xfId="128"/>
    <cellStyle name="Percent [2]" xfId="129"/>
    <cellStyle name="PrePop Currency (0)" xfId="130"/>
    <cellStyle name="PrePop Currency (2)" xfId="131"/>
    <cellStyle name="PrePop Units (0)" xfId="132"/>
    <cellStyle name="PrePop Units (1)" xfId="133"/>
    <cellStyle name="PrePop Units (2)" xfId="134"/>
    <cellStyle name="Q" xfId="135"/>
    <cellStyle name="report_title" xfId="136"/>
    <cellStyle name="small border line" xfId="137"/>
    <cellStyle name="Text Indent A" xfId="138"/>
    <cellStyle name="Text Indent B" xfId="139"/>
    <cellStyle name="Text Indent C" xfId="140"/>
    <cellStyle name="Title" xfId="141"/>
    <cellStyle name="Total" xfId="142"/>
    <cellStyle name="Virg? [0]_RESULTS" xfId="143"/>
    <cellStyle name="Virg?_RESULTS" xfId="144"/>
    <cellStyle name="W" xfId="145"/>
    <cellStyle name="Warning Text" xfId="146"/>
    <cellStyle name="การคำนวณ" xfId="147"/>
    <cellStyle name="ข้อความเตือน" xfId="148"/>
    <cellStyle name="ข้อความอธิบาย" xfId="149"/>
    <cellStyle name="Comma" xfId="150"/>
    <cellStyle name="Comma [0]" xfId="151"/>
    <cellStyle name="เครื่องหมายจุลภาค 2" xfId="152"/>
    <cellStyle name="เครื่องหมายจุลภาค 3" xfId="153"/>
    <cellStyle name="เครื่องหมายจุลภาค 3 2" xfId="154"/>
    <cellStyle name="เครื่องหมายจุลภาค 4" xfId="155"/>
    <cellStyle name="เครื่องหมายจุลภาค 4 2" xfId="156"/>
    <cellStyle name="เครื่องหมายจุลภาค 5" xfId="157"/>
    <cellStyle name="เครื่องหมายจุลภาค 5 2" xfId="158"/>
    <cellStyle name="เครื่องหมายจุลภาค 6" xfId="159"/>
    <cellStyle name="เครื่องหมายจุลภาค 7" xfId="160"/>
    <cellStyle name="เครื่องหมายจุลภาค 8" xfId="161"/>
    <cellStyle name="Currency" xfId="162"/>
    <cellStyle name="Currency [0]" xfId="163"/>
    <cellStyle name="เครื่องหมายสกุลเงิน 2" xfId="164"/>
    <cellStyle name="ชื่อเรื่อง" xfId="165"/>
    <cellStyle name="เซลล์ตรวจสอบ" xfId="166"/>
    <cellStyle name="เซลล์ที่มีการเชื่อมโยง" xfId="167"/>
    <cellStyle name="ดี" xfId="168"/>
    <cellStyle name="ปกติ 2" xfId="169"/>
    <cellStyle name="ปกติ 2 2" xfId="170"/>
    <cellStyle name="ปกติ 2 2 2" xfId="171"/>
    <cellStyle name="ปกติ 3" xfId="172"/>
    <cellStyle name="ปกติ 3 2" xfId="173"/>
    <cellStyle name="ปกติ 3 2 2" xfId="174"/>
    <cellStyle name="ปกติ 3 3" xfId="175"/>
    <cellStyle name="ปกติ 4" xfId="176"/>
    <cellStyle name="ปกติ 4 2" xfId="177"/>
    <cellStyle name="ปกติ 5" xfId="178"/>
    <cellStyle name="ปกติ 6" xfId="179"/>
    <cellStyle name="ปกติ 7" xfId="180"/>
    <cellStyle name="ป้อนค่า" xfId="181"/>
    <cellStyle name="ปานกลาง" xfId="182"/>
    <cellStyle name="Percent" xfId="183"/>
    <cellStyle name="เปอร์เซ็นต์ 2" xfId="184"/>
    <cellStyle name="เปอร์เซ็นต์ 2 2" xfId="185"/>
    <cellStyle name="ผลรวม" xfId="186"/>
    <cellStyle name="แย่" xfId="187"/>
    <cellStyle name="ส่วนที่ถูกเน้น1" xfId="188"/>
    <cellStyle name="ส่วนที่ถูกเน้น2" xfId="189"/>
    <cellStyle name="ส่วนที่ถูกเน้น3" xfId="190"/>
    <cellStyle name="ส่วนที่ถูกเน้น4" xfId="191"/>
    <cellStyle name="ส่วนที่ถูกเน้น5" xfId="192"/>
    <cellStyle name="ส่วนที่ถูกเน้น6" xfId="193"/>
    <cellStyle name="แสดงผล" xfId="194"/>
    <cellStyle name="หมายเหตุ" xfId="195"/>
    <cellStyle name="หัวเรื่อง 1" xfId="196"/>
    <cellStyle name="หัวเรื่อง 2" xfId="197"/>
    <cellStyle name="หัวเรื่อง 3" xfId="198"/>
    <cellStyle name="หัวเรื่อง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01\d\&#3629;&#3641;&#3659;&#3588;&#3619;&#3633;&#3610;\My%20Documents\oi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8\&#3591;&#3634;&#3609;&#3586;&#3629;&#3588;&#3623;&#3634;&#3617;&#3629;&#3609;&#3640;&#3648;&#3588;&#3619;&#3634;&#3632;&#3627;&#3660;\&#3650;&#3588;&#3619;&#3591;&#3585;&#3634;&#3619;&#3611;&#3619;&#3633;&#3610;&#3611;&#3619;&#3640;&#3591;&#3629;&#3609;&#3640;&#3626;&#3634;&#3623;&#3619;&#3637;&#3618;&#3660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8\&#3629;&#3635;&#3648;&#3616;&#3629;&#3649;&#3617;&#3656;&#3626;&#3632;&#3648;&#3619;&#3637;&#3618;&#3591;\&#3611;&#3619;&#3633;&#3610;&#3611;&#3619;&#3640;&#3591;&#3650;&#3588;&#3619;&#3591;&#3586;&#3656;&#3634;&#3618;&#3588;&#3617;&#3609;&#3634;&#3588;&#3617;&#3651;&#3609;&#3648;&#3586;&#3605;&#3648;&#3607;&#3624;&#3610;&#3634;&#3621;&#3605;&#3635;&#3610;&#3621;&#3649;&#3617;&#3656;&#3626;&#3632;&#3648;&#3619;&#3637;&#3618;&#3591;\&#3619;&#3634;&#3588;&#3634;&#3585;&#3621;&#3634;&#3591;_31200_&#3607;&#3621;.1095_&#3585;&#3617;.64+684-204+02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50;&#3588;&#3619;&#3591;&#3585;&#3634;&#3619;&#3605;&#3656;&#3634;&#3591;&#3654;&#3611;&#3619;&#3632;&#3592;&#3635;&#3611;&#3637;&#3591;&#3610;&#3611;&#3619;&#3632;&#3617;&#3634;&#3603;%202556%20&#3607;&#3633;&#3657;&#3591;&#3627;&#3617;&#3604;\&#3629;&#3635;&#3648;&#3616;&#3629;&#3648;&#3617;&#3639;&#3629;&#3591;1\4100%20&#3626;&#3634;&#3618;%201095%20&#3585;&#3617;.146+800-148+250\&#3649;&#3612;&#3609;%204100%20&#3626;&#3634;&#3618;%201095%20-%20146+800%20-%20148+25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8\&#3591;&#3634;&#3609;&#3585;&#3629;&#3591;&#3629;&#3639;&#3656;&#3609;\&#3626;&#3635;&#3609;&#3633;&#3585;&#3611;&#3621;&#3633;&#3604;&#3631;\&#3585;&#3656;&#3629;&#3626;&#3619;&#3657;&#3634;&#3591;&#3627;&#3657;&#3629;&#3591;&#3609;&#3657;&#3635;&#3588;&#3609;&#3614;&#3636;&#3585;&#3634;&#3619;&#3649;&#3621;&#3632;&#3612;&#3641;&#3657;&#3626;&#3641;&#3591;&#3629;&#3634;&#3618;&#3640;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9\&#3591;&#3634;&#3609;%20&#3629;&#3610;&#3592;\&#3627;&#3657;&#3629;&#3591;&#3609;&#3657;&#3635;&#3612;&#3641;&#3657;&#3614;&#3636;&#3585;&#3634;&#3619;&#3619;&#3657;&#3634;&#3609;&#3648;&#3630;&#3655;&#3604;&#3585;&#3657;&#3629;&#3648;&#3627;&#3621;&#3637;&#3618;&#3623;\&#3627;&#3657;&#3629;&#3591;&#3609;&#3657;&#3635;&#3624;&#3641;&#3609;&#3618;&#3660;&#3588;&#3609;&#3614;&#3636;&#3585;&#3634;&#3619;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585;&#3634;&#3619;&#3585;&#3656;&#3629;&#3626;&#3619;&#3657;&#3634;&#3591;&#3629;&#3634;&#3588;&#3634;&#3619;&#3611;&#3599;&#3636;&#3610;&#3633;&#3605;&#3636;&#3608;&#3619;&#3619;&#3617;&#3619;&#3634;&#3588;&#3634;&#3585;&#3621;&#3634;&#3591;(&#3649;&#3585;&#3657;&#3652;&#358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9;&#3610;&#3592;\&#3591;&#3634;&#3609;&#3650;&#3588;&#3619;&#3591;&#3585;&#3634;&#3619;&#3611;&#3637;58\&#3591;&#3634;&#3609;&#3650;&#3619;&#3591;&#3648;&#3619;&#3637;&#3618;&#3609;%20&#3629;&#3610;&#3592;.&#3610;&#3657;&#3634;&#3609;&#3592;&#3629;&#3591;&#3588;&#3635;\&#3650;&#3588;&#3619;&#3591;&#3585;&#3634;&#3619;&#3626;&#3656;&#3591;&#3648;&#3626;&#3619;&#3636;&#3617;&#3649;&#3627;&#3621;&#3656;&#3591;&#3607;&#3656;&#3629;&#3591;&#3648;&#3607;&#3637;&#3656;&#3618;&#3623;&#3610;&#3657;&#3634;&#3609;&#3652;&#3617;&#3650;&#3588;&#3619;&#3648;&#3623;&#3615;%20&#3605;.&#3627;&#3657;&#3623;&#3618;&#3650;&#3611;&#3656;&#3591;%20&#3629;.&#3648;&#3617;&#3639;&#3629;&#3591;&#3649;&#3617;&#3656;&#3630;&#3656;&#3629;&#3591;&#3626;&#3629;&#3609;1\4100%20&#3626;&#3634;&#3618;%201095%20&#3585;&#3617;.146+800-148+250\&#3649;&#3612;&#3609;%204100%20&#3626;&#3634;&#3618;%201095%20-%20146+800%20-%20148+2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9;&#3610;&#3592;\&#3591;&#3634;&#3609;&#3650;&#3588;&#3619;&#3591;&#3585;&#3634;&#3619;&#3611;&#3637;58\&#3591;&#3634;&#3609;&#3650;&#3619;&#3591;&#3648;&#3619;&#3637;&#3618;&#3609;%20&#3629;&#3610;&#3592;.&#3610;&#3657;&#3634;&#3609;&#3592;&#3629;&#3591;&#3588;&#3635;\&#3650;&#3588;&#3619;&#3591;&#3585;&#3634;&#3619;&#3626;&#3656;&#3591;&#3648;&#3626;&#3619;&#3636;&#3617;&#3649;&#3627;&#3621;&#3656;&#3591;&#3607;&#3656;&#3629;&#3591;&#3648;&#3607;&#3637;&#3656;&#3618;&#3623;&#3610;&#3657;&#3634;&#3609;&#3652;&#3617;&#3650;&#3588;&#3619;&#3648;&#3623;&#3615;%20&#3605;.&#3627;&#3657;&#3623;&#3618;&#3650;&#3611;&#3656;&#3591;%20&#3629;.&#3648;&#3617;&#3639;&#3629;&#3591;&#3649;&#3617;&#3656;&#3630;&#3656;&#3629;&#3591;&#3626;&#3629;&#3609;1\&#3591;&#3634;&#3609;&#3650;&#3588;&#3619;&#3591;&#3585;&#3634;&#3619;&#3605;&#3656;&#3634;&#3591;&#3654;&#3611;&#3619;&#3632;&#3592;&#3635;&#3611;&#3637;&#3591;&#3610;&#3611;&#3619;&#3632;&#3617;&#3634;&#3603;%202556%20&#3607;&#3633;&#3657;&#3591;&#3627;&#3617;&#3604;\&#3629;&#3635;&#3648;&#3616;&#3629;&#3648;&#3617;&#3639;&#3629;&#3591;1\4100%20&#3626;&#3634;&#3618;%201095%20&#3585;&#3617;.146+800-148+250\&#3649;&#3612;&#3609;%204100%20&#3626;&#3634;&#3618;%201095%20-%20146+800%20-%20148+2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10;&#3619;&#3641;&#3603;&#3632;&#3612;&#3636;&#3623;&#3649;&#3629;&#3626;&#3615;&#3633;&#3621;&#3607;&#3660;%200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01\d\&#3611;&#3617;&#3585;.&#3629;.&#3648;&#3617;&#3639;&#3629;&#3591;\&#3611;&#3617;&#3585;.&#3591;&#3634;&#3609;&#3607;&#3634;&#3591;&#3611;&#3637;%202546\unitcost\&#3605;&#3634;&#3619;&#3634;&#3591;&#3588;&#3656;&#3634;&#3586;&#3609;&#3626;&#3656;&#35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9;&#3610;&#3592;\&#3591;&#3634;&#3609;&#3650;&#3588;&#3619;&#3591;&#3585;&#3634;&#3619;&#3611;&#3637;58\&#3591;&#3634;&#3609;&#3650;&#3619;&#3591;&#3648;&#3619;&#3637;&#3618;&#3609;%20&#3629;&#3610;&#3592;.&#3610;&#3657;&#3634;&#3609;&#3592;&#3629;&#3591;&#3588;&#3635;\&#3650;&#3588;&#3619;&#3591;&#3585;&#3634;&#3619;&#3626;&#3656;&#3591;&#3648;&#3626;&#3619;&#3636;&#3617;&#3649;&#3627;&#3621;&#3656;&#3591;&#3607;&#3656;&#3629;&#3591;&#3648;&#3607;&#3637;&#3656;&#3618;&#3623;&#3610;&#3657;&#3634;&#3609;&#3652;&#3617;&#3650;&#3588;&#3619;&#3648;&#3623;&#3615;%20&#3605;.&#3627;&#3657;&#3623;&#3618;&#3650;&#3611;&#3656;&#3591;%20&#3629;.&#3648;&#3617;&#3639;&#3629;&#3591;&#3649;&#3617;&#3656;&#3630;&#3656;&#3629;&#3591;&#3626;&#3629;&#3609;1\&#3611;&#3619;&#3632;&#3617;&#3634;&#3603;&#3619;&#3634;&#3588;&#3634;&#3624;&#3634;&#3621;&#3634;&#3627;&#3585;&#3648;&#3627;&#3621;&#3637;&#3656;&#3618;&#3617;%20&#3629;.&#3611;&#3634;&#361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100%20&#3626;&#3634;&#3618;%201095%20&#3585;&#3617;.146+800-148+250\&#3649;&#3612;&#3609;%204100%20&#3626;&#3634;&#3618;%201095%20-%20146+800%20-%20148+25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9\&#3629;.&#3586;&#3640;&#3609;&#3618;&#3623;&#3617;\&#3648;&#3607;&#3624;&#3610;&#3634;&#3621;&#3605;&#3635;&#3610;&#3621;&#3586;&#3640;&#3609;&#3618;&#3623;&#3617;\&#3591;&#3634;&#3609;&#3606;&#3609;&#3609;&#3588;&#3626;&#3621;.%20&#3626;&#3634;&#3618;&#3627;&#3657;&#3623;&#3618;&#3617;&#3632;&#3585;&#3629;&#3585;%20&#3627;&#3617;&#3641;&#3656;%201%20(&#3627;&#3621;&#3633;&#3591;&#3615;&#3634;&#3619;&#3660;&#3617;&#3652;&#3585;&#3656;&#3626;&#3634;&#3618;&#3627;&#3657;&#3623;&#3618;&#3617;&#3632;&#3585;&#3629;&#3585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591;&#3610;&#3611;&#3619;&#3632;&#3617;&#3634;&#3603;&#3611;&#3637;58\&#3591;&#3634;&#3609;&#3585;&#3629;&#3591;&#3629;&#3639;&#3656;&#3609;\&#3626;&#3635;&#3609;&#3633;&#3585;&#3611;&#3621;&#3633;&#3604;&#3631;\&#3611;&#3619;&#3632;&#3617;&#3634;&#3603;&#3619;&#3634;&#3588;&#3634;&#3624;&#3634;&#3621;&#3634;&#3627;&#3585;&#3648;&#3627;&#3621;&#3637;&#3656;&#3618;&#3617;%20&#3629;.&#3611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ใช้จ่ายเครื่องจักร"/>
      <sheetName val="รถ 6 ล้อ"/>
      <sheetName val="รถ 10 ล้อ"/>
      <sheetName val="รถ 10 ล้อพ่วง"/>
      <sheetName val="ราคาต่อหน่วย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V1">
            <v>9.5</v>
          </cell>
          <cell r="Z1">
            <v>36144.37714733796</v>
          </cell>
        </row>
        <row r="105">
          <cell r="W105">
            <v>162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ปร5"/>
      <sheetName val="ปร.4"/>
      <sheetName val="ปร2"/>
      <sheetName val="ราคา วัสดุ"/>
      <sheetName val="ค่าขนส่ง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แผน"/>
      <sheetName val="รูป"/>
      <sheetName val="Form1"/>
      <sheetName val="Form2"/>
      <sheetName val="Form3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F ฝนชุก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Sheet1"/>
    </sheetNames>
    <sheetDataSet>
      <sheetData sheetId="4">
        <row r="6">
          <cell r="DU6" t="str">
            <v>ไม่อยู่ในพื้นที่จังหวัดฝนตกชุก</v>
          </cell>
          <cell r="DV6" t="str">
            <v>ภาวะฝนปกติ</v>
          </cell>
        </row>
        <row r="7">
          <cell r="DO7">
            <v>31.5</v>
          </cell>
          <cell r="DU7" t="str">
            <v>นครพนม</v>
          </cell>
          <cell r="DV7" t="str">
            <v>Factor F ฝนตกชุก 1</v>
          </cell>
        </row>
        <row r="8">
          <cell r="DU8" t="str">
            <v>หนองคาย</v>
          </cell>
          <cell r="DV8" t="str">
            <v>Factor F ฝนตกชุก 1</v>
          </cell>
        </row>
        <row r="9">
          <cell r="AH9">
            <v>1.1</v>
          </cell>
          <cell r="AI9">
            <v>1.11</v>
          </cell>
          <cell r="AJ9">
            <v>1.13</v>
          </cell>
          <cell r="AK9">
            <v>1.14</v>
          </cell>
          <cell r="AL9">
            <v>1.15</v>
          </cell>
          <cell r="AM9">
            <v>1.16</v>
          </cell>
          <cell r="AN9">
            <v>1.18</v>
          </cell>
          <cell r="AO9">
            <v>1.19</v>
          </cell>
          <cell r="AP9">
            <v>1.2</v>
          </cell>
          <cell r="AQ9">
            <v>1.22</v>
          </cell>
          <cell r="AR9">
            <v>1.23</v>
          </cell>
          <cell r="AS9">
            <v>1.24</v>
          </cell>
          <cell r="AT9">
            <v>1.25</v>
          </cell>
          <cell r="AU9">
            <v>1.27</v>
          </cell>
          <cell r="AV9">
            <v>1.28</v>
          </cell>
          <cell r="AW9">
            <v>1.29</v>
          </cell>
          <cell r="AX9">
            <v>1.3</v>
          </cell>
          <cell r="AY9">
            <v>1.32</v>
          </cell>
          <cell r="AZ9">
            <v>1.33</v>
          </cell>
          <cell r="BA9">
            <v>1.34</v>
          </cell>
          <cell r="BB9">
            <v>1.36</v>
          </cell>
          <cell r="BC9">
            <v>1.37</v>
          </cell>
          <cell r="BD9">
            <v>1.38</v>
          </cell>
          <cell r="BE9">
            <v>1.39</v>
          </cell>
          <cell r="BF9">
            <v>1.41</v>
          </cell>
          <cell r="BG9">
            <v>1.31</v>
          </cell>
          <cell r="BK9">
            <v>1.14</v>
          </cell>
          <cell r="BL9">
            <v>1.15</v>
          </cell>
          <cell r="BM9">
            <v>1.17</v>
          </cell>
          <cell r="BN9">
            <v>1.18</v>
          </cell>
          <cell r="BO9">
            <v>1.19</v>
          </cell>
          <cell r="BP9">
            <v>1.2</v>
          </cell>
          <cell r="BQ9">
            <v>1.22</v>
          </cell>
          <cell r="BR9">
            <v>1.23</v>
          </cell>
          <cell r="BS9">
            <v>1.24</v>
          </cell>
          <cell r="BT9">
            <v>1.25</v>
          </cell>
          <cell r="BU9">
            <v>1.27</v>
          </cell>
          <cell r="BV9">
            <v>1.28</v>
          </cell>
          <cell r="BW9">
            <v>1.29</v>
          </cell>
          <cell r="BX9">
            <v>1.31</v>
          </cell>
          <cell r="BY9">
            <v>1.32</v>
          </cell>
          <cell r="BZ9">
            <v>1.33</v>
          </cell>
          <cell r="CA9">
            <v>1.34</v>
          </cell>
          <cell r="CB9">
            <v>1.36</v>
          </cell>
          <cell r="CC9">
            <v>1.37</v>
          </cell>
          <cell r="CD9">
            <v>1.38</v>
          </cell>
          <cell r="CE9">
            <v>1.39</v>
          </cell>
          <cell r="CF9">
            <v>1.41</v>
          </cell>
          <cell r="CG9">
            <v>1.42</v>
          </cell>
          <cell r="CH9">
            <v>1.43</v>
          </cell>
          <cell r="CI9">
            <v>1.44</v>
          </cell>
          <cell r="CJ9">
            <v>1.34</v>
          </cell>
          <cell r="DU9" t="str">
            <v>จันทบุรี</v>
          </cell>
          <cell r="DV9" t="str">
            <v>Factor F ฝนตกชุก 1</v>
          </cell>
        </row>
        <row r="10">
          <cell r="AH10">
            <v>2.61</v>
          </cell>
          <cell r="AI10">
            <v>2.65</v>
          </cell>
          <cell r="AJ10">
            <v>2.68</v>
          </cell>
          <cell r="AK10">
            <v>2.71</v>
          </cell>
          <cell r="AL10">
            <v>2.74</v>
          </cell>
          <cell r="AM10">
            <v>2.78</v>
          </cell>
          <cell r="AN10">
            <v>2.81</v>
          </cell>
          <cell r="AO10">
            <v>2.84</v>
          </cell>
          <cell r="AP10">
            <v>2.87</v>
          </cell>
          <cell r="AQ10">
            <v>2.91</v>
          </cell>
          <cell r="AR10">
            <v>2.94</v>
          </cell>
          <cell r="AS10">
            <v>2.97</v>
          </cell>
          <cell r="AT10">
            <v>3</v>
          </cell>
          <cell r="AU10">
            <v>3.03</v>
          </cell>
          <cell r="AV10">
            <v>3.07</v>
          </cell>
          <cell r="AW10">
            <v>3.1</v>
          </cell>
          <cell r="AX10">
            <v>3.13</v>
          </cell>
          <cell r="AY10">
            <v>3.16</v>
          </cell>
          <cell r="AZ10">
            <v>3.2</v>
          </cell>
          <cell r="BA10">
            <v>3.23</v>
          </cell>
          <cell r="BB10">
            <v>3.26</v>
          </cell>
          <cell r="BC10">
            <v>3.29</v>
          </cell>
          <cell r="BD10">
            <v>3.32</v>
          </cell>
          <cell r="BE10">
            <v>3.36</v>
          </cell>
          <cell r="BF10">
            <v>3.39</v>
          </cell>
          <cell r="BG10">
            <v>3.13</v>
          </cell>
          <cell r="BK10">
            <v>2.73</v>
          </cell>
          <cell r="BL10">
            <v>2.76</v>
          </cell>
          <cell r="BM10">
            <v>2.8</v>
          </cell>
          <cell r="BN10">
            <v>2.83</v>
          </cell>
          <cell r="BO10">
            <v>2.86</v>
          </cell>
          <cell r="BP10">
            <v>2.89</v>
          </cell>
          <cell r="BQ10">
            <v>2.92</v>
          </cell>
          <cell r="BR10">
            <v>2.96</v>
          </cell>
          <cell r="BS10">
            <v>2.99</v>
          </cell>
          <cell r="BT10">
            <v>3.02</v>
          </cell>
          <cell r="BU10">
            <v>3.05</v>
          </cell>
          <cell r="BV10">
            <v>3.09</v>
          </cell>
          <cell r="BW10">
            <v>3.12</v>
          </cell>
          <cell r="BX10">
            <v>3.15</v>
          </cell>
          <cell r="BY10">
            <v>3.18</v>
          </cell>
          <cell r="BZ10">
            <v>3.21</v>
          </cell>
          <cell r="CA10">
            <v>3.25</v>
          </cell>
          <cell r="CB10">
            <v>3.28</v>
          </cell>
          <cell r="CC10">
            <v>3.31</v>
          </cell>
          <cell r="CD10">
            <v>3.34</v>
          </cell>
          <cell r="CE10">
            <v>3.38</v>
          </cell>
          <cell r="CF10">
            <v>3.41</v>
          </cell>
          <cell r="CG10">
            <v>3.44</v>
          </cell>
          <cell r="CH10">
            <v>3.47</v>
          </cell>
          <cell r="CI10">
            <v>3.51</v>
          </cell>
          <cell r="CJ10">
            <v>3.25</v>
          </cell>
          <cell r="DU10" t="str">
            <v>ชุมพร</v>
          </cell>
          <cell r="DV10" t="str">
            <v>Factor F ฝนตกชุก 1</v>
          </cell>
        </row>
        <row r="11">
          <cell r="AH11">
            <v>3.9</v>
          </cell>
          <cell r="AI11">
            <v>3.96</v>
          </cell>
          <cell r="AJ11">
            <v>4.01</v>
          </cell>
          <cell r="AK11">
            <v>4.06</v>
          </cell>
          <cell r="AL11">
            <v>4.11</v>
          </cell>
          <cell r="AM11">
            <v>4.17</v>
          </cell>
          <cell r="AN11">
            <v>4.22</v>
          </cell>
          <cell r="AO11">
            <v>4.27</v>
          </cell>
          <cell r="AP11">
            <v>4.32</v>
          </cell>
          <cell r="AQ11">
            <v>4.37</v>
          </cell>
          <cell r="AR11">
            <v>4.43</v>
          </cell>
          <cell r="AS11">
            <v>4.48</v>
          </cell>
          <cell r="AT11">
            <v>4.53</v>
          </cell>
          <cell r="AU11">
            <v>4.58</v>
          </cell>
          <cell r="AV11">
            <v>4.64</v>
          </cell>
          <cell r="AW11">
            <v>4.69</v>
          </cell>
          <cell r="AX11">
            <v>4.74</v>
          </cell>
          <cell r="AY11">
            <v>4.79</v>
          </cell>
          <cell r="AZ11">
            <v>4.84</v>
          </cell>
          <cell r="BA11">
            <v>4.9</v>
          </cell>
          <cell r="BB11">
            <v>4.95</v>
          </cell>
          <cell r="BC11">
            <v>5</v>
          </cell>
          <cell r="BD11">
            <v>5.05</v>
          </cell>
          <cell r="BE11">
            <v>5.1</v>
          </cell>
          <cell r="BF11">
            <v>5.16</v>
          </cell>
          <cell r="BG11">
            <v>4.74</v>
          </cell>
          <cell r="BK11">
            <v>4.07</v>
          </cell>
          <cell r="BL11">
            <v>4.12</v>
          </cell>
          <cell r="BM11">
            <v>4.17</v>
          </cell>
          <cell r="BN11">
            <v>4.23</v>
          </cell>
          <cell r="BO11">
            <v>4.28</v>
          </cell>
          <cell r="BP11">
            <v>4.33</v>
          </cell>
          <cell r="BQ11">
            <v>4.38</v>
          </cell>
          <cell r="BR11">
            <v>4.44</v>
          </cell>
          <cell r="BS11">
            <v>4.49</v>
          </cell>
          <cell r="BT11">
            <v>4.54</v>
          </cell>
          <cell r="BU11">
            <v>4.59</v>
          </cell>
          <cell r="BV11">
            <v>4.64</v>
          </cell>
          <cell r="BW11">
            <v>4.7</v>
          </cell>
          <cell r="BX11">
            <v>4.75</v>
          </cell>
          <cell r="BY11">
            <v>4.8</v>
          </cell>
          <cell r="BZ11">
            <v>4.85</v>
          </cell>
          <cell r="CA11">
            <v>4.9</v>
          </cell>
          <cell r="CB11">
            <v>4.96</v>
          </cell>
          <cell r="CC11">
            <v>5.01</v>
          </cell>
          <cell r="CD11">
            <v>5.06</v>
          </cell>
          <cell r="CE11">
            <v>5.11</v>
          </cell>
          <cell r="CF11">
            <v>5.17</v>
          </cell>
          <cell r="CG11">
            <v>5.22</v>
          </cell>
          <cell r="CH11">
            <v>5.27</v>
          </cell>
          <cell r="CI11">
            <v>5.32</v>
          </cell>
          <cell r="CJ11">
            <v>4.91</v>
          </cell>
          <cell r="DU11" t="str">
            <v>เชียงราย</v>
          </cell>
          <cell r="DV11" t="str">
            <v>Factor F ฝนตกชุก 1</v>
          </cell>
        </row>
        <row r="12">
          <cell r="DU12" t="str">
            <v>ตรัง</v>
          </cell>
          <cell r="DV12" t="str">
            <v>Factor F ฝนตกชุก 1</v>
          </cell>
        </row>
        <row r="13">
          <cell r="DU13" t="str">
            <v>ตราด</v>
          </cell>
          <cell r="DV13" t="str">
            <v>Factor F ฝนตกชุก 2</v>
          </cell>
        </row>
        <row r="14">
          <cell r="DU14" t="str">
            <v>นครศรีธรรมราช</v>
          </cell>
          <cell r="DV14" t="str">
            <v>Factor F ฝนตกชุก 1</v>
          </cell>
        </row>
        <row r="15">
          <cell r="DU15" t="str">
            <v>นราธิวาส</v>
          </cell>
          <cell r="DV15" t="str">
            <v>Factor F ฝนตกชุก 2</v>
          </cell>
        </row>
        <row r="16">
          <cell r="DU16" t="str">
            <v>ปราจีนบุรี</v>
          </cell>
          <cell r="DV16" t="str">
            <v>Factor F ฝนตกชุก 1</v>
          </cell>
        </row>
        <row r="17">
          <cell r="DU17" t="str">
            <v>ปัตตานี</v>
          </cell>
          <cell r="DV17" t="str">
            <v>Factor F ฝนตกชุก 1</v>
          </cell>
        </row>
        <row r="18">
          <cell r="DU18" t="str">
            <v>พังงา</v>
          </cell>
          <cell r="DV18" t="str">
            <v>Factor F ฝนตกชุก 2</v>
          </cell>
        </row>
        <row r="19">
          <cell r="DU19" t="str">
            <v>พัทลุง</v>
          </cell>
          <cell r="DV19" t="str">
            <v>Factor F ฝนตกชุก 1</v>
          </cell>
        </row>
        <row r="20">
          <cell r="DU20" t="str">
            <v>ภูเก็ต</v>
          </cell>
          <cell r="DV20" t="str">
            <v>Factor F ฝนตกชุก 2</v>
          </cell>
        </row>
        <row r="21">
          <cell r="DU21" t="str">
            <v>ยะลา</v>
          </cell>
          <cell r="DV21" t="str">
            <v>Factor F ฝนตกชุก 2</v>
          </cell>
        </row>
        <row r="22">
          <cell r="DU22" t="str">
            <v>ระนอง</v>
          </cell>
          <cell r="DV22" t="str">
            <v>Factor F ฝนตกชุก 2</v>
          </cell>
        </row>
        <row r="23">
          <cell r="DU23" t="str">
            <v>สงขลา</v>
          </cell>
          <cell r="DV23" t="str">
            <v>Factor F ฝนตกชุก 1</v>
          </cell>
        </row>
        <row r="24">
          <cell r="DU24" t="str">
            <v>สตูล</v>
          </cell>
          <cell r="DV24" t="str">
            <v>Factor F ฝนตกชุก 1</v>
          </cell>
        </row>
        <row r="25">
          <cell r="DU25" t="str">
            <v>สุราษฎร์ธานี</v>
          </cell>
          <cell r="DV25" t="str">
            <v>Factor F ฝนตกชุก 1</v>
          </cell>
        </row>
        <row r="187">
          <cell r="V187" t="str">
            <v>" A "</v>
          </cell>
          <cell r="W187">
            <v>0</v>
          </cell>
        </row>
        <row r="188">
          <cell r="V188" t="str">
            <v>" B "</v>
          </cell>
          <cell r="W188">
            <v>0</v>
          </cell>
        </row>
        <row r="189">
          <cell r="V189" t="str">
            <v>" C "</v>
          </cell>
          <cell r="W189">
            <v>0</v>
          </cell>
        </row>
        <row r="190">
          <cell r="V190" t="str">
            <v>" D "</v>
          </cell>
          <cell r="W190">
            <v>0</v>
          </cell>
        </row>
        <row r="191">
          <cell r="V191" t="str">
            <v>" E "</v>
          </cell>
          <cell r="W191">
            <v>0</v>
          </cell>
        </row>
        <row r="192">
          <cell r="V192" t="str">
            <v>" F "</v>
          </cell>
          <cell r="W192">
            <v>0</v>
          </cell>
        </row>
        <row r="428">
          <cell r="BH428">
            <v>1</v>
          </cell>
          <cell r="BL428">
            <v>3.86</v>
          </cell>
          <cell r="BM428">
            <v>3.89</v>
          </cell>
          <cell r="BN428">
            <v>3.93</v>
          </cell>
          <cell r="BO428">
            <v>3.96</v>
          </cell>
          <cell r="BP428">
            <v>4</v>
          </cell>
          <cell r="BQ428">
            <v>4.04</v>
          </cell>
          <cell r="BR428">
            <v>4.07</v>
          </cell>
          <cell r="BS428">
            <v>4.11</v>
          </cell>
          <cell r="BT428">
            <v>4.14</v>
          </cell>
          <cell r="BU428">
            <v>4.18</v>
          </cell>
          <cell r="BV428">
            <v>4.22</v>
          </cell>
          <cell r="BW428">
            <v>4.25</v>
          </cell>
          <cell r="BX428">
            <v>4.29</v>
          </cell>
          <cell r="BY428">
            <v>4.32</v>
          </cell>
          <cell r="BZ428">
            <v>4.36</v>
          </cell>
          <cell r="CA428">
            <v>4.4</v>
          </cell>
          <cell r="CB428">
            <v>4.43</v>
          </cell>
          <cell r="CC428">
            <v>4.47</v>
          </cell>
          <cell r="CD428">
            <v>4.5</v>
          </cell>
          <cell r="CE428">
            <v>4.54</v>
          </cell>
          <cell r="CF428">
            <v>4.58</v>
          </cell>
          <cell r="CG428">
            <v>4.61</v>
          </cell>
          <cell r="CH428">
            <v>4.65</v>
          </cell>
          <cell r="CI428">
            <v>4.68</v>
          </cell>
          <cell r="CJ428">
            <v>4.72</v>
          </cell>
          <cell r="CK428">
            <v>4.43</v>
          </cell>
        </row>
        <row r="429">
          <cell r="BH429">
            <v>2</v>
          </cell>
          <cell r="BL429">
            <v>4.99</v>
          </cell>
          <cell r="BM429">
            <v>5.06</v>
          </cell>
          <cell r="BN429">
            <v>5.14</v>
          </cell>
          <cell r="BO429">
            <v>5.21</v>
          </cell>
          <cell r="BP429">
            <v>5.28</v>
          </cell>
          <cell r="BQ429">
            <v>5.35</v>
          </cell>
          <cell r="BR429">
            <v>5.42</v>
          </cell>
          <cell r="BS429">
            <v>5.5</v>
          </cell>
          <cell r="BT429">
            <v>5.57</v>
          </cell>
          <cell r="BU429">
            <v>5.64</v>
          </cell>
          <cell r="BV429">
            <v>5.71</v>
          </cell>
          <cell r="BW429">
            <v>5.78</v>
          </cell>
          <cell r="BX429">
            <v>5.86</v>
          </cell>
          <cell r="BY429">
            <v>5.93</v>
          </cell>
          <cell r="BZ429">
            <v>6</v>
          </cell>
          <cell r="CA429">
            <v>6.07</v>
          </cell>
          <cell r="CB429">
            <v>6.14</v>
          </cell>
          <cell r="CC429">
            <v>6.22</v>
          </cell>
          <cell r="CD429">
            <v>6.29</v>
          </cell>
          <cell r="CE429">
            <v>6.36</v>
          </cell>
          <cell r="CF429">
            <v>6.43</v>
          </cell>
          <cell r="CG429">
            <v>6.5</v>
          </cell>
          <cell r="CH429">
            <v>6.58</v>
          </cell>
          <cell r="CI429">
            <v>6.65</v>
          </cell>
          <cell r="CJ429">
            <v>6.72</v>
          </cell>
          <cell r="CK429">
            <v>6.14</v>
          </cell>
        </row>
        <row r="430">
          <cell r="BH430">
            <v>3</v>
          </cell>
          <cell r="BL430">
            <v>6.13</v>
          </cell>
          <cell r="BM430">
            <v>6.24</v>
          </cell>
          <cell r="BN430">
            <v>6.34</v>
          </cell>
          <cell r="BO430">
            <v>6.45</v>
          </cell>
          <cell r="BP430">
            <v>6.56</v>
          </cell>
          <cell r="BQ430">
            <v>6.67</v>
          </cell>
          <cell r="BR430">
            <v>6.78</v>
          </cell>
          <cell r="BS430">
            <v>6.88</v>
          </cell>
          <cell r="BT430">
            <v>6.99</v>
          </cell>
          <cell r="BU430">
            <v>7.1</v>
          </cell>
          <cell r="BV430">
            <v>7.21</v>
          </cell>
          <cell r="BW430">
            <v>7.32</v>
          </cell>
          <cell r="BX430">
            <v>7.42</v>
          </cell>
          <cell r="BY430">
            <v>7.53</v>
          </cell>
          <cell r="BZ430">
            <v>7.64</v>
          </cell>
          <cell r="CA430">
            <v>7.75</v>
          </cell>
          <cell r="CB430">
            <v>7.86</v>
          </cell>
          <cell r="CC430">
            <v>7.96</v>
          </cell>
          <cell r="CD430">
            <v>8.07</v>
          </cell>
          <cell r="CE430">
            <v>8.18</v>
          </cell>
          <cell r="CF430">
            <v>8.29</v>
          </cell>
          <cell r="CG430">
            <v>8.4</v>
          </cell>
          <cell r="CH430">
            <v>8.5</v>
          </cell>
          <cell r="CI430">
            <v>8.61</v>
          </cell>
          <cell r="CJ430">
            <v>8.72</v>
          </cell>
          <cell r="CK430">
            <v>7.86</v>
          </cell>
        </row>
        <row r="431">
          <cell r="BH431">
            <v>4</v>
          </cell>
          <cell r="BL431">
            <v>7.26</v>
          </cell>
          <cell r="BM431">
            <v>7.41</v>
          </cell>
          <cell r="BN431">
            <v>7.55</v>
          </cell>
          <cell r="BO431">
            <v>7.7</v>
          </cell>
          <cell r="BP431">
            <v>7.84</v>
          </cell>
          <cell r="BQ431">
            <v>7.98</v>
          </cell>
          <cell r="BR431">
            <v>8.13</v>
          </cell>
          <cell r="BS431">
            <v>8.27</v>
          </cell>
          <cell r="BT431">
            <v>8.41</v>
          </cell>
          <cell r="BU431">
            <v>8.56</v>
          </cell>
          <cell r="BV431">
            <v>8.7</v>
          </cell>
          <cell r="BW431">
            <v>8.85</v>
          </cell>
          <cell r="BX431">
            <v>8.99</v>
          </cell>
          <cell r="BY431">
            <v>9.13</v>
          </cell>
          <cell r="BZ431">
            <v>9.28</v>
          </cell>
          <cell r="CA431">
            <v>9.42</v>
          </cell>
          <cell r="CB431">
            <v>9.57</v>
          </cell>
          <cell r="CC431">
            <v>9.71</v>
          </cell>
          <cell r="CD431">
            <v>9.85</v>
          </cell>
          <cell r="CE431">
            <v>10</v>
          </cell>
          <cell r="CF431">
            <v>10.14</v>
          </cell>
          <cell r="CG431">
            <v>10.29</v>
          </cell>
          <cell r="CH431">
            <v>10.43</v>
          </cell>
          <cell r="CI431">
            <v>10.57</v>
          </cell>
          <cell r="CJ431">
            <v>10.72</v>
          </cell>
          <cell r="CK431">
            <v>9.57</v>
          </cell>
        </row>
        <row r="432">
          <cell r="BH432">
            <v>5</v>
          </cell>
          <cell r="BL432">
            <v>8.4</v>
          </cell>
          <cell r="BM432">
            <v>8.58</v>
          </cell>
          <cell r="BN432">
            <v>8.76</v>
          </cell>
          <cell r="BO432">
            <v>8.94</v>
          </cell>
          <cell r="BP432">
            <v>9.12</v>
          </cell>
          <cell r="BQ432">
            <v>9.3</v>
          </cell>
          <cell r="BR432">
            <v>9.48</v>
          </cell>
          <cell r="BS432">
            <v>9.66</v>
          </cell>
          <cell r="BT432">
            <v>9.84</v>
          </cell>
          <cell r="BU432">
            <v>10.02</v>
          </cell>
          <cell r="BV432">
            <v>10.2</v>
          </cell>
          <cell r="BW432">
            <v>10.38</v>
          </cell>
          <cell r="BX432">
            <v>10.56</v>
          </cell>
          <cell r="BY432">
            <v>10.74</v>
          </cell>
          <cell r="BZ432">
            <v>10.92</v>
          </cell>
          <cell r="CA432">
            <v>11.1</v>
          </cell>
          <cell r="CB432">
            <v>11.28</v>
          </cell>
          <cell r="CC432">
            <v>11.46</v>
          </cell>
          <cell r="CD432">
            <v>11.64</v>
          </cell>
          <cell r="CE432">
            <v>11.82</v>
          </cell>
          <cell r="CF432">
            <v>12</v>
          </cell>
          <cell r="CG432">
            <v>12.18</v>
          </cell>
          <cell r="CH432">
            <v>12.36</v>
          </cell>
          <cell r="CI432">
            <v>12.54</v>
          </cell>
          <cell r="CJ432">
            <v>12.72</v>
          </cell>
          <cell r="CK432">
            <v>11.28</v>
          </cell>
        </row>
        <row r="433">
          <cell r="BH433">
            <v>6</v>
          </cell>
          <cell r="BL433">
            <v>9.53</v>
          </cell>
          <cell r="BM433">
            <v>9.75</v>
          </cell>
          <cell r="BN433">
            <v>9.97</v>
          </cell>
          <cell r="BO433">
            <v>10.18</v>
          </cell>
          <cell r="BP433">
            <v>10.4</v>
          </cell>
          <cell r="BQ433">
            <v>10.61</v>
          </cell>
          <cell r="BR433">
            <v>10.83</v>
          </cell>
          <cell r="BS433">
            <v>11.05</v>
          </cell>
          <cell r="BT433">
            <v>11.26</v>
          </cell>
          <cell r="BU433">
            <v>11.48</v>
          </cell>
          <cell r="BV433">
            <v>11.69</v>
          </cell>
          <cell r="BW433">
            <v>11.91</v>
          </cell>
          <cell r="BX433">
            <v>12.13</v>
          </cell>
          <cell r="BY433">
            <v>12.34</v>
          </cell>
          <cell r="BZ433">
            <v>12.56</v>
          </cell>
          <cell r="CA433">
            <v>12.77</v>
          </cell>
          <cell r="CB433">
            <v>12.99</v>
          </cell>
          <cell r="CC433">
            <v>13.2</v>
          </cell>
          <cell r="CD433">
            <v>13.42</v>
          </cell>
          <cell r="CE433">
            <v>13.64</v>
          </cell>
          <cell r="CF433">
            <v>13.85</v>
          </cell>
          <cell r="CG433">
            <v>14.07</v>
          </cell>
          <cell r="CH433">
            <v>14.28</v>
          </cell>
          <cell r="CI433">
            <v>14.5</v>
          </cell>
          <cell r="CJ433">
            <v>14.72</v>
          </cell>
          <cell r="CK433">
            <v>12.99</v>
          </cell>
        </row>
        <row r="434">
          <cell r="BH434">
            <v>7</v>
          </cell>
          <cell r="BL434">
            <v>10.67</v>
          </cell>
          <cell r="BM434">
            <v>10.92</v>
          </cell>
          <cell r="BN434">
            <v>11.17</v>
          </cell>
          <cell r="BO434">
            <v>11.43</v>
          </cell>
          <cell r="BP434">
            <v>11.68</v>
          </cell>
          <cell r="BQ434">
            <v>11.93</v>
          </cell>
          <cell r="BR434">
            <v>12.18</v>
          </cell>
          <cell r="BS434">
            <v>12.43</v>
          </cell>
          <cell r="BT434">
            <v>12.69</v>
          </cell>
          <cell r="BU434">
            <v>12.94</v>
          </cell>
          <cell r="BV434">
            <v>13.19</v>
          </cell>
          <cell r="BW434">
            <v>13.44</v>
          </cell>
          <cell r="BX434">
            <v>13.69</v>
          </cell>
          <cell r="BY434">
            <v>13.95</v>
          </cell>
          <cell r="BZ434">
            <v>14.2</v>
          </cell>
          <cell r="CA434">
            <v>14.45</v>
          </cell>
          <cell r="CB434">
            <v>14.7</v>
          </cell>
          <cell r="CC434">
            <v>14.95</v>
          </cell>
          <cell r="CD434">
            <v>15.2</v>
          </cell>
          <cell r="CE434">
            <v>15.46</v>
          </cell>
          <cell r="CF434">
            <v>15.71</v>
          </cell>
          <cell r="CG434">
            <v>15.96</v>
          </cell>
          <cell r="CH434">
            <v>16.21</v>
          </cell>
          <cell r="CI434">
            <v>16.46</v>
          </cell>
          <cell r="CJ434">
            <v>16.72</v>
          </cell>
          <cell r="CK434">
            <v>14.7</v>
          </cell>
        </row>
        <row r="435">
          <cell r="BH435">
            <v>8</v>
          </cell>
          <cell r="BL435">
            <v>11.81</v>
          </cell>
          <cell r="BM435">
            <v>12.09</v>
          </cell>
          <cell r="BN435">
            <v>12.38</v>
          </cell>
          <cell r="BO435">
            <v>12.67</v>
          </cell>
          <cell r="BP435">
            <v>12.96</v>
          </cell>
          <cell r="BQ435">
            <v>13.24</v>
          </cell>
          <cell r="BR435">
            <v>13.53</v>
          </cell>
          <cell r="BS435">
            <v>13.82</v>
          </cell>
          <cell r="BT435">
            <v>14.11</v>
          </cell>
          <cell r="BU435">
            <v>14.4</v>
          </cell>
          <cell r="BV435">
            <v>14.68</v>
          </cell>
          <cell r="BW435">
            <v>14.97</v>
          </cell>
          <cell r="BX435">
            <v>15.26</v>
          </cell>
          <cell r="BY435">
            <v>15.55</v>
          </cell>
          <cell r="BZ435">
            <v>15.84</v>
          </cell>
          <cell r="CA435">
            <v>16.12</v>
          </cell>
          <cell r="CB435">
            <v>16.41</v>
          </cell>
          <cell r="CC435">
            <v>16.7</v>
          </cell>
          <cell r="CD435">
            <v>16.99</v>
          </cell>
          <cell r="CE435">
            <v>17.27</v>
          </cell>
          <cell r="CF435">
            <v>17.56</v>
          </cell>
          <cell r="CG435">
            <v>17.85</v>
          </cell>
          <cell r="CH435">
            <v>18.14</v>
          </cell>
          <cell r="CI435">
            <v>18.43</v>
          </cell>
          <cell r="CJ435">
            <v>18.71</v>
          </cell>
          <cell r="CK435">
            <v>16.41</v>
          </cell>
        </row>
        <row r="436">
          <cell r="BH436">
            <v>9</v>
          </cell>
          <cell r="BL436">
            <v>12.94</v>
          </cell>
          <cell r="BM436">
            <v>13.27</v>
          </cell>
          <cell r="BN436">
            <v>13.59</v>
          </cell>
          <cell r="BO436">
            <v>13.91</v>
          </cell>
          <cell r="BP436">
            <v>14.24</v>
          </cell>
          <cell r="BQ436">
            <v>14.56</v>
          </cell>
          <cell r="BR436">
            <v>14.89</v>
          </cell>
          <cell r="BS436">
            <v>15.21</v>
          </cell>
          <cell r="BT436">
            <v>15.53</v>
          </cell>
          <cell r="BU436">
            <v>15.86</v>
          </cell>
          <cell r="BV436">
            <v>16.18</v>
          </cell>
          <cell r="BW436">
            <v>16.5</v>
          </cell>
          <cell r="BX436">
            <v>16.83</v>
          </cell>
          <cell r="BY436">
            <v>17.15</v>
          </cell>
          <cell r="BZ436">
            <v>17.48</v>
          </cell>
          <cell r="CA436">
            <v>17.8</v>
          </cell>
          <cell r="CB436">
            <v>18.12</v>
          </cell>
          <cell r="CC436">
            <v>18.45</v>
          </cell>
          <cell r="CD436">
            <v>18.77</v>
          </cell>
          <cell r="CE436">
            <v>19.09</v>
          </cell>
          <cell r="CF436">
            <v>19.42</v>
          </cell>
          <cell r="CG436">
            <v>19.74</v>
          </cell>
          <cell r="CH436">
            <v>20.07</v>
          </cell>
          <cell r="CI436">
            <v>20.39</v>
          </cell>
          <cell r="CJ436">
            <v>20.71</v>
          </cell>
          <cell r="CK436">
            <v>18.12</v>
          </cell>
        </row>
        <row r="437">
          <cell r="BH437">
            <v>10</v>
          </cell>
          <cell r="BL437">
            <v>14.08</v>
          </cell>
          <cell r="BM437">
            <v>14.44</v>
          </cell>
          <cell r="BN437">
            <v>14.8</v>
          </cell>
          <cell r="BO437">
            <v>15.16</v>
          </cell>
          <cell r="BP437">
            <v>15.52</v>
          </cell>
          <cell r="BQ437">
            <v>15.88</v>
          </cell>
          <cell r="BR437">
            <v>16.24</v>
          </cell>
          <cell r="BS437">
            <v>16.6</v>
          </cell>
          <cell r="BT437">
            <v>16.96</v>
          </cell>
          <cell r="BU437">
            <v>17.32</v>
          </cell>
          <cell r="BV437">
            <v>17.68</v>
          </cell>
          <cell r="BW437">
            <v>18.03</v>
          </cell>
          <cell r="BX437">
            <v>18.39</v>
          </cell>
          <cell r="BY437">
            <v>18.75</v>
          </cell>
          <cell r="BZ437">
            <v>19.11</v>
          </cell>
          <cell r="CA437">
            <v>19.47</v>
          </cell>
          <cell r="CB437">
            <v>19.83</v>
          </cell>
          <cell r="CC437">
            <v>20.19</v>
          </cell>
          <cell r="CD437">
            <v>20.55</v>
          </cell>
          <cell r="CE437">
            <v>20.91</v>
          </cell>
          <cell r="CF437">
            <v>21.27</v>
          </cell>
          <cell r="CG437">
            <v>21.63</v>
          </cell>
          <cell r="CH437">
            <v>21.99</v>
          </cell>
          <cell r="CI437">
            <v>22.35</v>
          </cell>
          <cell r="CJ437">
            <v>22.71</v>
          </cell>
          <cell r="CK437">
            <v>19.83</v>
          </cell>
        </row>
        <row r="438">
          <cell r="BH438">
            <v>11</v>
          </cell>
          <cell r="BL438">
            <v>15.21</v>
          </cell>
          <cell r="BM438">
            <v>15.61</v>
          </cell>
          <cell r="BN438">
            <v>16</v>
          </cell>
          <cell r="BO438">
            <v>16.4</v>
          </cell>
          <cell r="BP438">
            <v>16.8</v>
          </cell>
          <cell r="BQ438">
            <v>17.19</v>
          </cell>
          <cell r="BR438">
            <v>17.59</v>
          </cell>
          <cell r="BS438">
            <v>17.98</v>
          </cell>
          <cell r="BT438">
            <v>18.38</v>
          </cell>
          <cell r="BU438">
            <v>18.77</v>
          </cell>
          <cell r="BV438">
            <v>19.17</v>
          </cell>
          <cell r="BW438">
            <v>19.57</v>
          </cell>
          <cell r="BX438">
            <v>19.96</v>
          </cell>
          <cell r="BY438">
            <v>20.36</v>
          </cell>
          <cell r="BZ438">
            <v>20.75</v>
          </cell>
          <cell r="CA438">
            <v>21.15</v>
          </cell>
          <cell r="CB438">
            <v>21.54</v>
          </cell>
          <cell r="CC438">
            <v>21.94</v>
          </cell>
          <cell r="CD438">
            <v>22.34</v>
          </cell>
          <cell r="CE438">
            <v>22.73</v>
          </cell>
          <cell r="CF438">
            <v>23.13</v>
          </cell>
          <cell r="CG438">
            <v>23.52</v>
          </cell>
          <cell r="CH438">
            <v>23.92</v>
          </cell>
          <cell r="CI438">
            <v>24.32</v>
          </cell>
          <cell r="CJ438">
            <v>24.71</v>
          </cell>
          <cell r="CK438">
            <v>21.54</v>
          </cell>
        </row>
        <row r="439">
          <cell r="BH439">
            <v>12</v>
          </cell>
          <cell r="BL439">
            <v>16.35</v>
          </cell>
          <cell r="BM439">
            <v>16.78</v>
          </cell>
          <cell r="BN439">
            <v>17.21</v>
          </cell>
          <cell r="BO439">
            <v>17.64</v>
          </cell>
          <cell r="BP439">
            <v>18.08</v>
          </cell>
          <cell r="BQ439">
            <v>18.51</v>
          </cell>
          <cell r="BR439">
            <v>18.94</v>
          </cell>
          <cell r="BS439">
            <v>19.37</v>
          </cell>
          <cell r="BT439">
            <v>19.8</v>
          </cell>
          <cell r="BU439">
            <v>20.23</v>
          </cell>
          <cell r="BV439">
            <v>20.67</v>
          </cell>
          <cell r="BW439">
            <v>21.1</v>
          </cell>
          <cell r="BX439">
            <v>21.53</v>
          </cell>
          <cell r="BY439">
            <v>21.96</v>
          </cell>
          <cell r="BZ439">
            <v>22.39</v>
          </cell>
          <cell r="CA439">
            <v>22.82</v>
          </cell>
          <cell r="CB439">
            <v>23.26</v>
          </cell>
          <cell r="CC439">
            <v>23.69</v>
          </cell>
          <cell r="CD439">
            <v>24.12</v>
          </cell>
          <cell r="CE439">
            <v>24.55</v>
          </cell>
          <cell r="CF439">
            <v>24.98</v>
          </cell>
          <cell r="CG439">
            <v>25.42</v>
          </cell>
          <cell r="CH439">
            <v>25.85</v>
          </cell>
          <cell r="CI439">
            <v>26.28</v>
          </cell>
          <cell r="CJ439">
            <v>26.71</v>
          </cell>
          <cell r="CK439">
            <v>23.26</v>
          </cell>
        </row>
        <row r="440">
          <cell r="BH440">
            <v>13</v>
          </cell>
          <cell r="BL440">
            <v>17.48</v>
          </cell>
          <cell r="BM440">
            <v>17.95</v>
          </cell>
          <cell r="BN440">
            <v>18.42</v>
          </cell>
          <cell r="BO440">
            <v>18.89</v>
          </cell>
          <cell r="BP440">
            <v>19.36</v>
          </cell>
          <cell r="BQ440">
            <v>19.82</v>
          </cell>
          <cell r="BR440">
            <v>20.29</v>
          </cell>
          <cell r="BS440">
            <v>20.76</v>
          </cell>
          <cell r="BT440">
            <v>21.23</v>
          </cell>
          <cell r="BU440">
            <v>21.69</v>
          </cell>
          <cell r="BV440">
            <v>22.16</v>
          </cell>
          <cell r="BW440">
            <v>22.63</v>
          </cell>
          <cell r="BX440">
            <v>23.1</v>
          </cell>
          <cell r="BY440">
            <v>23.57</v>
          </cell>
          <cell r="BZ440">
            <v>24.03</v>
          </cell>
          <cell r="CA440">
            <v>24.5</v>
          </cell>
          <cell r="CB440">
            <v>24.97</v>
          </cell>
          <cell r="CC440">
            <v>25.44</v>
          </cell>
          <cell r="CD440">
            <v>25.9</v>
          </cell>
          <cell r="CE440">
            <v>26.37</v>
          </cell>
          <cell r="CF440">
            <v>26.84</v>
          </cell>
          <cell r="CG440">
            <v>27.31</v>
          </cell>
          <cell r="CH440">
            <v>27.77</v>
          </cell>
          <cell r="CI440">
            <v>28.24</v>
          </cell>
          <cell r="CJ440">
            <v>28.71</v>
          </cell>
          <cell r="CK440">
            <v>24.97</v>
          </cell>
        </row>
        <row r="441">
          <cell r="BH441">
            <v>14</v>
          </cell>
          <cell r="BL441">
            <v>18.62</v>
          </cell>
          <cell r="BM441">
            <v>19.12</v>
          </cell>
          <cell r="BN441">
            <v>19.63</v>
          </cell>
          <cell r="BO441">
            <v>20.13</v>
          </cell>
          <cell r="BP441">
            <v>20.64</v>
          </cell>
          <cell r="BQ441">
            <v>21.14</v>
          </cell>
          <cell r="BR441">
            <v>21.64</v>
          </cell>
          <cell r="BS441">
            <v>22.15</v>
          </cell>
          <cell r="BT441">
            <v>22.65</v>
          </cell>
          <cell r="BU441">
            <v>23.15</v>
          </cell>
          <cell r="BV441">
            <v>23.66</v>
          </cell>
          <cell r="BW441">
            <v>24.16</v>
          </cell>
          <cell r="BX441">
            <v>24.66</v>
          </cell>
          <cell r="BY441">
            <v>25.17</v>
          </cell>
          <cell r="BZ441">
            <v>25.67</v>
          </cell>
          <cell r="CA441">
            <v>26.18</v>
          </cell>
          <cell r="CB441">
            <v>26.68</v>
          </cell>
          <cell r="CC441">
            <v>27.18</v>
          </cell>
          <cell r="CD441">
            <v>27.69</v>
          </cell>
          <cell r="CE441">
            <v>28.19</v>
          </cell>
          <cell r="CF441">
            <v>28.69</v>
          </cell>
          <cell r="CG441">
            <v>29.2</v>
          </cell>
          <cell r="CH441">
            <v>29.7</v>
          </cell>
          <cell r="CI441">
            <v>30.21</v>
          </cell>
          <cell r="CJ441">
            <v>30.71</v>
          </cell>
          <cell r="CK441">
            <v>26.68</v>
          </cell>
        </row>
        <row r="442">
          <cell r="BH442">
            <v>15</v>
          </cell>
          <cell r="BL442">
            <v>19.81</v>
          </cell>
          <cell r="BM442">
            <v>20.35</v>
          </cell>
          <cell r="BN442">
            <v>20.88</v>
          </cell>
          <cell r="BO442">
            <v>21.42</v>
          </cell>
          <cell r="BP442">
            <v>21.96</v>
          </cell>
          <cell r="BQ442">
            <v>22.5</v>
          </cell>
          <cell r="BR442">
            <v>23.04</v>
          </cell>
          <cell r="BS442">
            <v>23.58</v>
          </cell>
          <cell r="BT442">
            <v>24.12</v>
          </cell>
          <cell r="BU442">
            <v>24.66</v>
          </cell>
          <cell r="BV442">
            <v>25.2</v>
          </cell>
          <cell r="BW442">
            <v>25.74</v>
          </cell>
          <cell r="BX442">
            <v>26.28</v>
          </cell>
          <cell r="BY442">
            <v>26.82</v>
          </cell>
          <cell r="BZ442">
            <v>27.36</v>
          </cell>
          <cell r="CA442">
            <v>27.9</v>
          </cell>
          <cell r="CB442">
            <v>28.44</v>
          </cell>
          <cell r="CC442">
            <v>28.98</v>
          </cell>
          <cell r="CD442">
            <v>29.52</v>
          </cell>
          <cell r="CE442">
            <v>30.06</v>
          </cell>
          <cell r="CF442">
            <v>30.6</v>
          </cell>
          <cell r="CG442">
            <v>31.14</v>
          </cell>
          <cell r="CH442">
            <v>31.68</v>
          </cell>
          <cell r="CI442">
            <v>32.22</v>
          </cell>
          <cell r="CJ442">
            <v>32.76</v>
          </cell>
          <cell r="CK442">
            <v>28.44</v>
          </cell>
        </row>
        <row r="443">
          <cell r="BH443">
            <v>16</v>
          </cell>
          <cell r="BL443">
            <v>21.09</v>
          </cell>
          <cell r="BM443">
            <v>21.66</v>
          </cell>
          <cell r="BN443">
            <v>22.24</v>
          </cell>
          <cell r="BO443">
            <v>22.82</v>
          </cell>
          <cell r="BP443">
            <v>23.39</v>
          </cell>
          <cell r="BQ443">
            <v>23.97</v>
          </cell>
          <cell r="BR443">
            <v>24.54</v>
          </cell>
          <cell r="BS443">
            <v>25.12</v>
          </cell>
          <cell r="BT443">
            <v>25.69</v>
          </cell>
          <cell r="BU443">
            <v>26.27</v>
          </cell>
          <cell r="BV443">
            <v>26.85</v>
          </cell>
          <cell r="BW443">
            <v>27.42</v>
          </cell>
          <cell r="BX443">
            <v>28</v>
          </cell>
          <cell r="BY443">
            <v>28.57</v>
          </cell>
          <cell r="BZ443">
            <v>29.15</v>
          </cell>
          <cell r="CA443">
            <v>29.72</v>
          </cell>
          <cell r="CB443">
            <v>30.3</v>
          </cell>
          <cell r="CC443">
            <v>30.88</v>
          </cell>
          <cell r="CD443">
            <v>31.45</v>
          </cell>
          <cell r="CE443">
            <v>32.03</v>
          </cell>
          <cell r="CF443">
            <v>32.6</v>
          </cell>
          <cell r="CG443">
            <v>33.18</v>
          </cell>
          <cell r="CH443">
            <v>33.75</v>
          </cell>
          <cell r="CI443">
            <v>34.33</v>
          </cell>
          <cell r="CJ443">
            <v>37.91</v>
          </cell>
          <cell r="CK443">
            <v>30.53</v>
          </cell>
        </row>
        <row r="444">
          <cell r="BH444">
            <v>17</v>
          </cell>
          <cell r="BL444">
            <v>22.37</v>
          </cell>
          <cell r="BM444">
            <v>22.98</v>
          </cell>
          <cell r="BN444">
            <v>23.6</v>
          </cell>
          <cell r="BO444">
            <v>24.21</v>
          </cell>
          <cell r="BP444">
            <v>24.82</v>
          </cell>
          <cell r="BQ444">
            <v>25.43</v>
          </cell>
          <cell r="BR444">
            <v>26.04</v>
          </cell>
          <cell r="BS444">
            <v>26.65</v>
          </cell>
          <cell r="BT444">
            <v>27.27</v>
          </cell>
          <cell r="BU444">
            <v>27.88</v>
          </cell>
          <cell r="BV444">
            <v>28.49</v>
          </cell>
          <cell r="BW444">
            <v>29.1</v>
          </cell>
          <cell r="BX444">
            <v>29.71</v>
          </cell>
          <cell r="BY444">
            <v>30.32</v>
          </cell>
          <cell r="BZ444">
            <v>30.94</v>
          </cell>
          <cell r="CA444">
            <v>31.55</v>
          </cell>
          <cell r="CB444">
            <v>32.16</v>
          </cell>
          <cell r="CC444">
            <v>32.77</v>
          </cell>
          <cell r="CD444">
            <v>33.38</v>
          </cell>
          <cell r="CE444">
            <v>33.99</v>
          </cell>
          <cell r="CF444">
            <v>34.61</v>
          </cell>
          <cell r="CG444">
            <v>35.22</v>
          </cell>
          <cell r="CH444">
            <v>35.83</v>
          </cell>
          <cell r="CI444">
            <v>36.44</v>
          </cell>
          <cell r="CJ444">
            <v>37.05</v>
          </cell>
          <cell r="CK444">
            <v>32.16</v>
          </cell>
        </row>
        <row r="445">
          <cell r="BH445">
            <v>18</v>
          </cell>
          <cell r="BL445">
            <v>23.66</v>
          </cell>
          <cell r="BM445">
            <v>24.3</v>
          </cell>
          <cell r="BN445">
            <v>24.95</v>
          </cell>
          <cell r="BO445">
            <v>25.6</v>
          </cell>
          <cell r="BP445">
            <v>26.25</v>
          </cell>
          <cell r="BQ445">
            <v>26.9</v>
          </cell>
          <cell r="BR445">
            <v>27.54</v>
          </cell>
          <cell r="BS445">
            <v>28.19</v>
          </cell>
          <cell r="BT445">
            <v>28.84</v>
          </cell>
          <cell r="BU445">
            <v>29.49</v>
          </cell>
          <cell r="BV445">
            <v>30.13</v>
          </cell>
          <cell r="BW445">
            <v>30.78</v>
          </cell>
          <cell r="BX445">
            <v>31.43</v>
          </cell>
          <cell r="BY445">
            <v>32.08</v>
          </cell>
          <cell r="BZ445">
            <v>32.72</v>
          </cell>
          <cell r="CA445">
            <v>33.37</v>
          </cell>
          <cell r="CB445">
            <v>34.02</v>
          </cell>
          <cell r="CC445">
            <v>34.67</v>
          </cell>
          <cell r="CD445">
            <v>35.31</v>
          </cell>
          <cell r="CE445">
            <v>35.96</v>
          </cell>
          <cell r="CF445">
            <v>36.61</v>
          </cell>
          <cell r="CG445">
            <v>37.26</v>
          </cell>
          <cell r="CH445">
            <v>37.91</v>
          </cell>
          <cell r="CI445">
            <v>38.55</v>
          </cell>
          <cell r="CJ445">
            <v>39.2</v>
          </cell>
          <cell r="CK445">
            <v>34.02</v>
          </cell>
        </row>
        <row r="446">
          <cell r="BH446">
            <v>19</v>
          </cell>
          <cell r="BL446">
            <v>24.94</v>
          </cell>
          <cell r="BM446">
            <v>25.63</v>
          </cell>
          <cell r="BN446">
            <v>26.31</v>
          </cell>
          <cell r="BO446">
            <v>26.99</v>
          </cell>
          <cell r="BP446">
            <v>27.68</v>
          </cell>
          <cell r="BQ446">
            <v>28.36</v>
          </cell>
          <cell r="BR446">
            <v>29.04</v>
          </cell>
          <cell r="BS446">
            <v>29.73</v>
          </cell>
          <cell r="BT446">
            <v>30.41</v>
          </cell>
          <cell r="BU446">
            <v>31.09</v>
          </cell>
          <cell r="BV446">
            <v>31.78</v>
          </cell>
          <cell r="BW446">
            <v>32.46</v>
          </cell>
          <cell r="BX446">
            <v>33.15</v>
          </cell>
          <cell r="BY446">
            <v>33.83</v>
          </cell>
          <cell r="BZ446">
            <v>34.51</v>
          </cell>
          <cell r="CA446">
            <v>35.2</v>
          </cell>
          <cell r="CB446">
            <v>35.88</v>
          </cell>
          <cell r="CC446">
            <v>36.56</v>
          </cell>
          <cell r="CD446">
            <v>37.25</v>
          </cell>
          <cell r="CE446">
            <v>37.93</v>
          </cell>
          <cell r="CF446">
            <v>38.61</v>
          </cell>
          <cell r="CG446">
            <v>39.3</v>
          </cell>
          <cell r="CH446">
            <v>39.98</v>
          </cell>
          <cell r="CI446">
            <v>40.67</v>
          </cell>
          <cell r="CJ446">
            <v>41.35</v>
          </cell>
          <cell r="CK446">
            <v>35.88</v>
          </cell>
        </row>
        <row r="447">
          <cell r="BH447">
            <v>20</v>
          </cell>
          <cell r="BL447">
            <v>26.23</v>
          </cell>
          <cell r="BM447">
            <v>26.95</v>
          </cell>
          <cell r="BN447">
            <v>27.67</v>
          </cell>
          <cell r="BO447">
            <v>28.38</v>
          </cell>
          <cell r="BP447">
            <v>29.1</v>
          </cell>
          <cell r="BQ447">
            <v>29.82</v>
          </cell>
          <cell r="BR447">
            <v>30.54</v>
          </cell>
          <cell r="BS447">
            <v>31.26</v>
          </cell>
          <cell r="BT447">
            <v>31.98</v>
          </cell>
          <cell r="BU447">
            <v>32.7</v>
          </cell>
          <cell r="BV447">
            <v>33.42</v>
          </cell>
          <cell r="BW447">
            <v>34.14</v>
          </cell>
          <cell r="BX447">
            <v>34.86</v>
          </cell>
          <cell r="BY447">
            <v>35.58</v>
          </cell>
          <cell r="BZ447">
            <v>36.3</v>
          </cell>
          <cell r="CA447">
            <v>37.02</v>
          </cell>
          <cell r="CB447">
            <v>37.74</v>
          </cell>
          <cell r="CC447">
            <v>38.46</v>
          </cell>
          <cell r="CD447">
            <v>39.18</v>
          </cell>
          <cell r="CE447">
            <v>39.9</v>
          </cell>
          <cell r="CF447">
            <v>40.62</v>
          </cell>
          <cell r="CG447">
            <v>41.34</v>
          </cell>
          <cell r="CH447">
            <v>42.06</v>
          </cell>
          <cell r="CI447">
            <v>42.78</v>
          </cell>
          <cell r="CJ447">
            <v>43.5</v>
          </cell>
          <cell r="CK447">
            <v>37.74</v>
          </cell>
        </row>
        <row r="448">
          <cell r="BH448">
            <v>21</v>
          </cell>
          <cell r="BL448">
            <v>27.51</v>
          </cell>
          <cell r="BM448">
            <v>28.27</v>
          </cell>
          <cell r="BN448">
            <v>29.02</v>
          </cell>
          <cell r="BO448">
            <v>29.78</v>
          </cell>
          <cell r="BP448">
            <v>30.53</v>
          </cell>
          <cell r="BQ448">
            <v>31.29</v>
          </cell>
          <cell r="BR448">
            <v>32.04</v>
          </cell>
          <cell r="BS448">
            <v>32.8</v>
          </cell>
          <cell r="BT448">
            <v>33.56</v>
          </cell>
          <cell r="BU448">
            <v>34.31</v>
          </cell>
          <cell r="BV448">
            <v>35.07</v>
          </cell>
          <cell r="BW448">
            <v>35.82</v>
          </cell>
          <cell r="BX448">
            <v>36.58</v>
          </cell>
          <cell r="BY448">
            <v>37.33</v>
          </cell>
          <cell r="BZ448">
            <v>38.09</v>
          </cell>
          <cell r="CA448">
            <v>38.84</v>
          </cell>
          <cell r="CB448">
            <v>39.6</v>
          </cell>
          <cell r="CC448">
            <v>40.36</v>
          </cell>
          <cell r="CD448">
            <v>41.11</v>
          </cell>
          <cell r="CE448">
            <v>41.87</v>
          </cell>
          <cell r="CF448">
            <v>42.62</v>
          </cell>
          <cell r="CG448">
            <v>43.38</v>
          </cell>
          <cell r="CH448">
            <v>44.13</v>
          </cell>
          <cell r="CI448">
            <v>44.89</v>
          </cell>
          <cell r="CJ448">
            <v>45.64</v>
          </cell>
          <cell r="CK448">
            <v>39.6</v>
          </cell>
        </row>
        <row r="449">
          <cell r="BH449">
            <v>22</v>
          </cell>
          <cell r="BL449">
            <v>28.79</v>
          </cell>
          <cell r="BM449">
            <v>29.58</v>
          </cell>
          <cell r="BN449">
            <v>30.38</v>
          </cell>
          <cell r="BO449">
            <v>31.17</v>
          </cell>
          <cell r="BP449">
            <v>31.96</v>
          </cell>
          <cell r="BQ449">
            <v>32.75</v>
          </cell>
          <cell r="BR449">
            <v>33.54</v>
          </cell>
          <cell r="BS449">
            <v>34.33</v>
          </cell>
          <cell r="BT449">
            <v>35.13</v>
          </cell>
          <cell r="BU449">
            <v>35.92</v>
          </cell>
          <cell r="BV449">
            <v>36.71</v>
          </cell>
          <cell r="BW449">
            <v>37.5</v>
          </cell>
          <cell r="BX449">
            <v>38.29</v>
          </cell>
          <cell r="BY449">
            <v>39.08</v>
          </cell>
          <cell r="BZ449">
            <v>39.87</v>
          </cell>
          <cell r="CA449">
            <v>40.67</v>
          </cell>
          <cell r="CB449">
            <v>41.46</v>
          </cell>
          <cell r="CC449">
            <v>42.25</v>
          </cell>
          <cell r="CD449">
            <v>43.04</v>
          </cell>
          <cell r="CE449">
            <v>43.83</v>
          </cell>
          <cell r="CF449">
            <v>44.62</v>
          </cell>
          <cell r="CG449">
            <v>45.42</v>
          </cell>
          <cell r="CH449">
            <v>46.21</v>
          </cell>
          <cell r="CI449">
            <v>47</v>
          </cell>
          <cell r="CJ449">
            <v>47.79</v>
          </cell>
          <cell r="CK449">
            <v>41.46</v>
          </cell>
        </row>
        <row r="450">
          <cell r="BH450">
            <v>23</v>
          </cell>
          <cell r="BL450">
            <v>30.08</v>
          </cell>
          <cell r="BM450">
            <v>30.91</v>
          </cell>
          <cell r="BN450">
            <v>31.73</v>
          </cell>
          <cell r="BO450">
            <v>32.56</v>
          </cell>
          <cell r="BP450">
            <v>33.39</v>
          </cell>
          <cell r="BQ450">
            <v>34.22</v>
          </cell>
          <cell r="BR450">
            <v>35.04</v>
          </cell>
          <cell r="BS450">
            <v>35.87</v>
          </cell>
          <cell r="BT450">
            <v>36.7</v>
          </cell>
          <cell r="BU450">
            <v>37.53</v>
          </cell>
          <cell r="BV450">
            <v>38.36</v>
          </cell>
          <cell r="BW450">
            <v>39.18</v>
          </cell>
          <cell r="BX450">
            <v>40.01</v>
          </cell>
          <cell r="BY450">
            <v>40.84</v>
          </cell>
          <cell r="BZ450">
            <v>41.67</v>
          </cell>
          <cell r="CA450">
            <v>42.49</v>
          </cell>
          <cell r="CB450">
            <v>43.32</v>
          </cell>
          <cell r="CC450">
            <v>44.15</v>
          </cell>
          <cell r="CD450">
            <v>44.98</v>
          </cell>
          <cell r="CE450">
            <v>45.8</v>
          </cell>
          <cell r="CF450">
            <v>46.63</v>
          </cell>
          <cell r="CG450">
            <v>47.46</v>
          </cell>
          <cell r="CH450">
            <v>48.29</v>
          </cell>
          <cell r="CI450">
            <v>49.11</v>
          </cell>
          <cell r="CJ450">
            <v>49.94</v>
          </cell>
          <cell r="CK450">
            <v>43.32</v>
          </cell>
        </row>
        <row r="451">
          <cell r="BH451">
            <v>24</v>
          </cell>
          <cell r="BL451">
            <v>31.36</v>
          </cell>
          <cell r="BM451">
            <v>32.23</v>
          </cell>
          <cell r="BN451">
            <v>33.09</v>
          </cell>
          <cell r="BO451">
            <v>33.95</v>
          </cell>
          <cell r="BP451">
            <v>34.82</v>
          </cell>
          <cell r="BQ451">
            <v>35.68</v>
          </cell>
          <cell r="BR451">
            <v>36.54</v>
          </cell>
          <cell r="BS451">
            <v>37.41</v>
          </cell>
          <cell r="BT451">
            <v>38.27</v>
          </cell>
          <cell r="BU451">
            <v>39.13</v>
          </cell>
          <cell r="BV451">
            <v>40</v>
          </cell>
          <cell r="BW451">
            <v>40.86</v>
          </cell>
          <cell r="BX451">
            <v>41.72</v>
          </cell>
          <cell r="BY451">
            <v>42.59</v>
          </cell>
          <cell r="BZ451">
            <v>43.45</v>
          </cell>
          <cell r="CA451">
            <v>44.31</v>
          </cell>
          <cell r="CB451">
            <v>45.18</v>
          </cell>
          <cell r="CC451">
            <v>46.04</v>
          </cell>
          <cell r="CD451">
            <v>46.91</v>
          </cell>
          <cell r="CE451">
            <v>47.77</v>
          </cell>
          <cell r="CF451">
            <v>48.63</v>
          </cell>
          <cell r="CG451">
            <v>49.5</v>
          </cell>
          <cell r="CH451">
            <v>50.36</v>
          </cell>
          <cell r="CI451">
            <v>51.22</v>
          </cell>
          <cell r="CJ451">
            <v>52.09</v>
          </cell>
          <cell r="CK451">
            <v>45.18</v>
          </cell>
        </row>
        <row r="452">
          <cell r="BH452">
            <v>25</v>
          </cell>
          <cell r="BL452">
            <v>32.65</v>
          </cell>
          <cell r="BM452">
            <v>33.55</v>
          </cell>
          <cell r="BN452">
            <v>34.45</v>
          </cell>
          <cell r="BO452">
            <v>35.35</v>
          </cell>
          <cell r="BP452">
            <v>36.25</v>
          </cell>
          <cell r="BQ452">
            <v>37.14</v>
          </cell>
          <cell r="BR452">
            <v>38.04</v>
          </cell>
          <cell r="BS452">
            <v>38.94</v>
          </cell>
          <cell r="BT452">
            <v>39.84</v>
          </cell>
          <cell r="BU452">
            <v>40.74</v>
          </cell>
          <cell r="BV452">
            <v>41.64</v>
          </cell>
          <cell r="BW452">
            <v>42.54</v>
          </cell>
          <cell r="BX452">
            <v>43.44</v>
          </cell>
          <cell r="BY452">
            <v>44.34</v>
          </cell>
          <cell r="BZ452">
            <v>45.24</v>
          </cell>
          <cell r="CA452">
            <v>46.14</v>
          </cell>
          <cell r="CB452">
            <v>47.04</v>
          </cell>
          <cell r="CC452">
            <v>47.94</v>
          </cell>
          <cell r="CD452">
            <v>48.84</v>
          </cell>
          <cell r="CE452">
            <v>49.74</v>
          </cell>
          <cell r="CF452">
            <v>50.64</v>
          </cell>
          <cell r="CG452">
            <v>51.54</v>
          </cell>
          <cell r="CH452">
            <v>52.44</v>
          </cell>
          <cell r="CI452">
            <v>53.34</v>
          </cell>
          <cell r="CJ452">
            <v>54.24</v>
          </cell>
          <cell r="CK452">
            <v>47.04</v>
          </cell>
        </row>
        <row r="453">
          <cell r="BH453">
            <v>26</v>
          </cell>
          <cell r="BL453">
            <v>33.93</v>
          </cell>
          <cell r="BM453">
            <v>34.86</v>
          </cell>
          <cell r="BN453">
            <v>35.8</v>
          </cell>
          <cell r="BO453">
            <v>36.74</v>
          </cell>
          <cell r="BP453">
            <v>37.67</v>
          </cell>
          <cell r="BQ453">
            <v>38.61</v>
          </cell>
          <cell r="BR453">
            <v>39.54</v>
          </cell>
          <cell r="BS453">
            <v>40.48</v>
          </cell>
          <cell r="BT453">
            <v>41.41</v>
          </cell>
          <cell r="BU453">
            <v>42.35</v>
          </cell>
          <cell r="BV453">
            <v>43.28</v>
          </cell>
          <cell r="BW453">
            <v>44.22</v>
          </cell>
          <cell r="BX453">
            <v>45.15</v>
          </cell>
          <cell r="BY453">
            <v>46.09</v>
          </cell>
          <cell r="BZ453">
            <v>47.03</v>
          </cell>
          <cell r="CA453">
            <v>47.96</v>
          </cell>
          <cell r="CB453">
            <v>48.9</v>
          </cell>
          <cell r="CC453">
            <v>49.83</v>
          </cell>
          <cell r="CD453">
            <v>50.77</v>
          </cell>
          <cell r="CE453">
            <v>51.7</v>
          </cell>
          <cell r="CF453">
            <v>52.64</v>
          </cell>
          <cell r="CG453">
            <v>53.57</v>
          </cell>
          <cell r="CH453">
            <v>54.51</v>
          </cell>
          <cell r="CI453">
            <v>55.45</v>
          </cell>
          <cell r="CJ453">
            <v>56.38</v>
          </cell>
          <cell r="CK453">
            <v>48.9</v>
          </cell>
        </row>
        <row r="454">
          <cell r="BH454">
            <v>27</v>
          </cell>
          <cell r="BL454">
            <v>35.21</v>
          </cell>
          <cell r="BM454">
            <v>36.19</v>
          </cell>
          <cell r="BN454">
            <v>37.16</v>
          </cell>
          <cell r="BO454">
            <v>38.13</v>
          </cell>
          <cell r="BP454">
            <v>39.1</v>
          </cell>
          <cell r="BQ454">
            <v>40.07</v>
          </cell>
          <cell r="BR454">
            <v>41.04</v>
          </cell>
          <cell r="BS454">
            <v>42.01</v>
          </cell>
          <cell r="BT454">
            <v>42.99</v>
          </cell>
          <cell r="BU454">
            <v>43.96</v>
          </cell>
          <cell r="BV454">
            <v>44.93</v>
          </cell>
          <cell r="BW454">
            <v>45.9</v>
          </cell>
          <cell r="BX454">
            <v>46.87</v>
          </cell>
          <cell r="BY454">
            <v>47.84</v>
          </cell>
          <cell r="BZ454">
            <v>48.81</v>
          </cell>
          <cell r="CA454">
            <v>49.79</v>
          </cell>
          <cell r="CB454">
            <v>50.76</v>
          </cell>
          <cell r="CC454">
            <v>51.73</v>
          </cell>
          <cell r="CD454">
            <v>52.7</v>
          </cell>
          <cell r="CE454">
            <v>53.67</v>
          </cell>
          <cell r="CF454">
            <v>54.64</v>
          </cell>
          <cell r="CG454">
            <v>55.61</v>
          </cell>
          <cell r="CH454">
            <v>56.59</v>
          </cell>
          <cell r="CI454">
            <v>57.56</v>
          </cell>
          <cell r="CJ454">
            <v>58.53</v>
          </cell>
          <cell r="CK454">
            <v>50.76</v>
          </cell>
        </row>
        <row r="455">
          <cell r="BH455">
            <v>28</v>
          </cell>
          <cell r="BL455">
            <v>36.5</v>
          </cell>
          <cell r="BM455">
            <v>37.51</v>
          </cell>
          <cell r="BN455">
            <v>38.52</v>
          </cell>
          <cell r="BO455">
            <v>39.52</v>
          </cell>
          <cell r="BP455">
            <v>40.53</v>
          </cell>
          <cell r="BQ455">
            <v>41.54</v>
          </cell>
          <cell r="BR455">
            <v>42.55</v>
          </cell>
          <cell r="BS455">
            <v>43.55</v>
          </cell>
          <cell r="BT455">
            <v>44.56</v>
          </cell>
          <cell r="BU455">
            <v>45.57</v>
          </cell>
          <cell r="BV455">
            <v>46.58</v>
          </cell>
          <cell r="BW455">
            <v>47.58</v>
          </cell>
          <cell r="BX455">
            <v>48.59</v>
          </cell>
          <cell r="BY455">
            <v>49.6</v>
          </cell>
          <cell r="BZ455">
            <v>50.6</v>
          </cell>
          <cell r="CA455">
            <v>51.61</v>
          </cell>
          <cell r="CB455">
            <v>52.62</v>
          </cell>
          <cell r="CC455">
            <v>53.63</v>
          </cell>
          <cell r="CD455">
            <v>54.63</v>
          </cell>
          <cell r="CE455">
            <v>55.64</v>
          </cell>
          <cell r="CF455">
            <v>56.65</v>
          </cell>
          <cell r="CG455">
            <v>59.66</v>
          </cell>
          <cell r="CH455">
            <v>58.66</v>
          </cell>
          <cell r="CI455">
            <v>59.67</v>
          </cell>
          <cell r="CJ455">
            <v>60.68</v>
          </cell>
          <cell r="CK455">
            <v>52.75</v>
          </cell>
        </row>
        <row r="456">
          <cell r="BH456">
            <v>29</v>
          </cell>
          <cell r="BL456">
            <v>37.78</v>
          </cell>
          <cell r="BM456">
            <v>38.83</v>
          </cell>
          <cell r="BN456">
            <v>39.87</v>
          </cell>
          <cell r="BO456">
            <v>40.91</v>
          </cell>
          <cell r="BP456">
            <v>41.96</v>
          </cell>
          <cell r="BQ456">
            <v>43</v>
          </cell>
          <cell r="BR456">
            <v>44.04</v>
          </cell>
          <cell r="BS456">
            <v>45.09</v>
          </cell>
          <cell r="BT456">
            <v>46.13</v>
          </cell>
          <cell r="BU456">
            <v>47.17</v>
          </cell>
          <cell r="BV456">
            <v>48.22</v>
          </cell>
          <cell r="BW456">
            <v>49.26</v>
          </cell>
          <cell r="BX456">
            <v>50.3</v>
          </cell>
          <cell r="BY456">
            <v>51.35</v>
          </cell>
          <cell r="BZ456">
            <v>52.39</v>
          </cell>
          <cell r="CA456">
            <v>53.43</v>
          </cell>
          <cell r="CB456">
            <v>54.48</v>
          </cell>
          <cell r="CC456">
            <v>55.52</v>
          </cell>
          <cell r="CD456">
            <v>56.56</v>
          </cell>
          <cell r="CE456">
            <v>57.61</v>
          </cell>
          <cell r="CF456">
            <v>58.65</v>
          </cell>
          <cell r="CG456">
            <v>59.69</v>
          </cell>
          <cell r="CH456">
            <v>60.74</v>
          </cell>
          <cell r="CI456">
            <v>61.78</v>
          </cell>
          <cell r="CJ456">
            <v>62.82</v>
          </cell>
          <cell r="CK456">
            <v>54.48</v>
          </cell>
        </row>
        <row r="457">
          <cell r="BH457">
            <v>30</v>
          </cell>
          <cell r="BL457">
            <v>39.07</v>
          </cell>
          <cell r="BM457">
            <v>40.15</v>
          </cell>
          <cell r="BN457">
            <v>41.23</v>
          </cell>
          <cell r="BO457">
            <v>42.31</v>
          </cell>
          <cell r="BP457">
            <v>43.39</v>
          </cell>
          <cell r="BQ457">
            <v>44.47</v>
          </cell>
          <cell r="BR457">
            <v>45.54</v>
          </cell>
          <cell r="BS457">
            <v>46.62</v>
          </cell>
          <cell r="BT457">
            <v>47.7</v>
          </cell>
          <cell r="BU457">
            <v>48.78</v>
          </cell>
          <cell r="BV457">
            <v>49.86</v>
          </cell>
          <cell r="BW457">
            <v>50.94</v>
          </cell>
          <cell r="BX457">
            <v>52.02</v>
          </cell>
          <cell r="BY457">
            <v>53.1</v>
          </cell>
          <cell r="BZ457">
            <v>54.18</v>
          </cell>
          <cell r="CA457">
            <v>55.26</v>
          </cell>
          <cell r="CB457">
            <v>56.34</v>
          </cell>
          <cell r="CC457">
            <v>57.42</v>
          </cell>
          <cell r="CD457">
            <v>58.5</v>
          </cell>
          <cell r="CE457">
            <v>59.58</v>
          </cell>
          <cell r="CF457">
            <v>60.66</v>
          </cell>
          <cell r="CG457">
            <v>61.74</v>
          </cell>
          <cell r="CH457">
            <v>62.82</v>
          </cell>
          <cell r="CI457">
            <v>63.89</v>
          </cell>
          <cell r="CJ457">
            <v>64.97</v>
          </cell>
          <cell r="CK457">
            <v>56.34</v>
          </cell>
        </row>
        <row r="458">
          <cell r="BH458">
            <v>31</v>
          </cell>
          <cell r="BL458">
            <v>40.35</v>
          </cell>
          <cell r="BM458">
            <v>41.47</v>
          </cell>
          <cell r="BN458">
            <v>42.58</v>
          </cell>
          <cell r="BO458">
            <v>43.7</v>
          </cell>
          <cell r="BP458">
            <v>44.81</v>
          </cell>
          <cell r="BQ458">
            <v>45.93</v>
          </cell>
          <cell r="BR458">
            <v>47.04</v>
          </cell>
          <cell r="BS458">
            <v>48.16</v>
          </cell>
          <cell r="BT458">
            <v>49.27</v>
          </cell>
          <cell r="BU458">
            <v>50.39</v>
          </cell>
          <cell r="BV458">
            <v>51.51</v>
          </cell>
          <cell r="BW458">
            <v>52.62</v>
          </cell>
          <cell r="BX458">
            <v>53.74</v>
          </cell>
          <cell r="BY458">
            <v>54.85</v>
          </cell>
          <cell r="BZ458">
            <v>55.97</v>
          </cell>
          <cell r="CA458">
            <v>57.08</v>
          </cell>
          <cell r="CB458">
            <v>58.2</v>
          </cell>
          <cell r="CC458">
            <v>59.31</v>
          </cell>
          <cell r="CD458">
            <v>60.43</v>
          </cell>
          <cell r="CE458">
            <v>61.54</v>
          </cell>
          <cell r="CF458">
            <v>62.66</v>
          </cell>
          <cell r="CG458">
            <v>63.77</v>
          </cell>
          <cell r="CH458">
            <v>64.89</v>
          </cell>
          <cell r="CI458">
            <v>66.01</v>
          </cell>
          <cell r="CJ458">
            <v>67.12</v>
          </cell>
          <cell r="CK458">
            <v>58.2</v>
          </cell>
        </row>
        <row r="459">
          <cell r="BH459">
            <v>32</v>
          </cell>
          <cell r="BL459">
            <v>41.64</v>
          </cell>
          <cell r="BM459">
            <v>42.79</v>
          </cell>
          <cell r="BN459">
            <v>43.94</v>
          </cell>
          <cell r="BO459">
            <v>45.09</v>
          </cell>
          <cell r="BP459">
            <v>46.24</v>
          </cell>
          <cell r="BQ459">
            <v>47.39</v>
          </cell>
          <cell r="BR459">
            <v>48.54</v>
          </cell>
          <cell r="BS459">
            <v>49.69</v>
          </cell>
          <cell r="BT459">
            <v>50.85</v>
          </cell>
          <cell r="BU459">
            <v>52</v>
          </cell>
          <cell r="BV459">
            <v>53.15</v>
          </cell>
          <cell r="BW459">
            <v>54.3</v>
          </cell>
          <cell r="BX459">
            <v>55.45</v>
          </cell>
          <cell r="BY459">
            <v>56.6</v>
          </cell>
          <cell r="BZ459">
            <v>57.75</v>
          </cell>
          <cell r="CA459">
            <v>85.91</v>
          </cell>
          <cell r="CB459">
            <v>60.06</v>
          </cell>
          <cell r="CC459">
            <v>61.21</v>
          </cell>
          <cell r="CD459">
            <v>62.36</v>
          </cell>
          <cell r="CE459">
            <v>63.51</v>
          </cell>
          <cell r="CF459">
            <v>64.66</v>
          </cell>
          <cell r="CG459">
            <v>65.81</v>
          </cell>
          <cell r="CH459">
            <v>66.96</v>
          </cell>
          <cell r="CI459">
            <v>68.12</v>
          </cell>
          <cell r="CJ459">
            <v>69.27</v>
          </cell>
          <cell r="CK459">
            <v>61.39</v>
          </cell>
        </row>
        <row r="460">
          <cell r="BH460">
            <v>33</v>
          </cell>
          <cell r="BL460">
            <v>42.92</v>
          </cell>
          <cell r="BM460">
            <v>44.11</v>
          </cell>
          <cell r="BN460">
            <v>45.29</v>
          </cell>
          <cell r="BO460">
            <v>46.48</v>
          </cell>
          <cell r="BP460">
            <v>47.67</v>
          </cell>
          <cell r="BQ460">
            <v>48.86</v>
          </cell>
          <cell r="BR460">
            <v>50.04</v>
          </cell>
          <cell r="BS460">
            <v>51.23</v>
          </cell>
          <cell r="BT460">
            <v>52.42</v>
          </cell>
          <cell r="BU460">
            <v>53.6</v>
          </cell>
          <cell r="BV460">
            <v>54.79</v>
          </cell>
          <cell r="BW460">
            <v>55.98</v>
          </cell>
          <cell r="BX460">
            <v>57.17</v>
          </cell>
          <cell r="BY460">
            <v>58.35</v>
          </cell>
          <cell r="BZ460">
            <v>59.54</v>
          </cell>
          <cell r="CA460">
            <v>60.73</v>
          </cell>
          <cell r="CB460">
            <v>61.92</v>
          </cell>
          <cell r="CC460">
            <v>63.1</v>
          </cell>
          <cell r="CD460">
            <v>64.29</v>
          </cell>
          <cell r="CE460">
            <v>65.48</v>
          </cell>
          <cell r="CF460">
            <v>66.67</v>
          </cell>
          <cell r="CG460">
            <v>67.85</v>
          </cell>
          <cell r="CH460">
            <v>69.04</v>
          </cell>
          <cell r="CI460">
            <v>70.23</v>
          </cell>
          <cell r="CJ460">
            <v>71.42</v>
          </cell>
          <cell r="CK460">
            <v>61.92</v>
          </cell>
        </row>
        <row r="461">
          <cell r="BH461">
            <v>34</v>
          </cell>
          <cell r="BL461">
            <v>44.2</v>
          </cell>
          <cell r="BM461">
            <v>45.43</v>
          </cell>
          <cell r="BN461">
            <v>46.65</v>
          </cell>
          <cell r="BO461">
            <v>47.87</v>
          </cell>
          <cell r="BP461">
            <v>49.1</v>
          </cell>
          <cell r="BQ461">
            <v>50.32</v>
          </cell>
          <cell r="BR461">
            <v>51.54</v>
          </cell>
          <cell r="BS461">
            <v>52.77</v>
          </cell>
          <cell r="BT461">
            <v>53.99</v>
          </cell>
          <cell r="BU461">
            <v>55.21</v>
          </cell>
          <cell r="BV461">
            <v>56.44</v>
          </cell>
          <cell r="BW461">
            <v>57.66</v>
          </cell>
          <cell r="BX461">
            <v>58.88</v>
          </cell>
          <cell r="BY461">
            <v>60.11</v>
          </cell>
          <cell r="BZ461">
            <v>61.33</v>
          </cell>
          <cell r="CA461">
            <v>62.55</v>
          </cell>
          <cell r="CB461">
            <v>63.78</v>
          </cell>
          <cell r="CC461">
            <v>65</v>
          </cell>
          <cell r="CD461">
            <v>66.22</v>
          </cell>
          <cell r="CE461">
            <v>67.45</v>
          </cell>
          <cell r="CF461">
            <v>68.67</v>
          </cell>
          <cell r="CG461">
            <v>69.89</v>
          </cell>
          <cell r="CH461">
            <v>71.12</v>
          </cell>
          <cell r="CI461">
            <v>72.34</v>
          </cell>
          <cell r="CJ461">
            <v>73.56</v>
          </cell>
          <cell r="CK461">
            <v>63.78</v>
          </cell>
        </row>
        <row r="462">
          <cell r="BH462">
            <v>35</v>
          </cell>
          <cell r="BL462">
            <v>45.49</v>
          </cell>
          <cell r="BM462">
            <v>46.74</v>
          </cell>
          <cell r="BN462">
            <v>48</v>
          </cell>
          <cell r="BO462">
            <v>49.26</v>
          </cell>
          <cell r="BP462">
            <v>50.52</v>
          </cell>
          <cell r="BQ462">
            <v>51.78</v>
          </cell>
          <cell r="BR462">
            <v>53.04</v>
          </cell>
          <cell r="BS462">
            <v>54.3</v>
          </cell>
          <cell r="BT462">
            <v>55.56</v>
          </cell>
          <cell r="BU462">
            <v>56.82</v>
          </cell>
          <cell r="BV462">
            <v>58.08</v>
          </cell>
          <cell r="BW462">
            <v>59.34</v>
          </cell>
          <cell r="BX462">
            <v>60.6</v>
          </cell>
          <cell r="BY462">
            <v>61.86</v>
          </cell>
          <cell r="BZ462">
            <v>63.12</v>
          </cell>
          <cell r="CA462">
            <v>64.38</v>
          </cell>
          <cell r="CB462">
            <v>65.63</v>
          </cell>
          <cell r="CC462">
            <v>66.89</v>
          </cell>
          <cell r="CD462">
            <v>68.15</v>
          </cell>
          <cell r="CE462">
            <v>69.41</v>
          </cell>
          <cell r="CF462">
            <v>70.67</v>
          </cell>
          <cell r="CG462">
            <v>71.93</v>
          </cell>
          <cell r="CH462">
            <v>73.19</v>
          </cell>
          <cell r="CI462">
            <v>74.45</v>
          </cell>
          <cell r="CJ462">
            <v>75.71</v>
          </cell>
          <cell r="CK462">
            <v>65.64</v>
          </cell>
        </row>
        <row r="463">
          <cell r="BH463">
            <v>36</v>
          </cell>
          <cell r="BL463">
            <v>46.77</v>
          </cell>
          <cell r="BM463">
            <v>48.07</v>
          </cell>
          <cell r="BN463">
            <v>49.36</v>
          </cell>
          <cell r="BO463">
            <v>50.66</v>
          </cell>
          <cell r="BP463">
            <v>51.95</v>
          </cell>
          <cell r="BQ463">
            <v>53.25</v>
          </cell>
          <cell r="BR463">
            <v>54.55</v>
          </cell>
          <cell r="BS463">
            <v>55.84</v>
          </cell>
          <cell r="BT463">
            <v>57.14</v>
          </cell>
          <cell r="BU463">
            <v>58.43</v>
          </cell>
          <cell r="BV463">
            <v>59.73</v>
          </cell>
          <cell r="BW463">
            <v>61.02</v>
          </cell>
          <cell r="BX463">
            <v>62.32</v>
          </cell>
          <cell r="BY463">
            <v>63.61</v>
          </cell>
          <cell r="BZ463">
            <v>64.91</v>
          </cell>
          <cell r="CA463">
            <v>66.2</v>
          </cell>
          <cell r="CB463">
            <v>67.5</v>
          </cell>
          <cell r="CC463">
            <v>68.79</v>
          </cell>
          <cell r="CD463">
            <v>70.09</v>
          </cell>
          <cell r="CE463">
            <v>71.38</v>
          </cell>
          <cell r="CF463">
            <v>72.68</v>
          </cell>
          <cell r="CG463">
            <v>73.97</v>
          </cell>
          <cell r="CH463">
            <v>75.27</v>
          </cell>
          <cell r="CI463">
            <v>76.57</v>
          </cell>
          <cell r="CJ463">
            <v>77.86</v>
          </cell>
          <cell r="CK463">
            <v>67.5</v>
          </cell>
        </row>
        <row r="464">
          <cell r="BH464">
            <v>37</v>
          </cell>
          <cell r="BL464">
            <v>48.05</v>
          </cell>
          <cell r="BM464">
            <v>49.39</v>
          </cell>
          <cell r="BN464">
            <v>50.72</v>
          </cell>
          <cell r="BO464">
            <v>52.05</v>
          </cell>
          <cell r="BP464">
            <v>53.38</v>
          </cell>
          <cell r="BQ464">
            <v>54.71</v>
          </cell>
          <cell r="BR464">
            <v>56.04</v>
          </cell>
          <cell r="BS464">
            <v>57.37</v>
          </cell>
          <cell r="BT464">
            <v>58.7</v>
          </cell>
          <cell r="BU464">
            <v>60.04</v>
          </cell>
          <cell r="BV464">
            <v>61.37</v>
          </cell>
          <cell r="BW464">
            <v>62.7</v>
          </cell>
          <cell r="BX464">
            <v>64.03</v>
          </cell>
          <cell r="BY464">
            <v>65.36</v>
          </cell>
          <cell r="BZ464">
            <v>66.69</v>
          </cell>
          <cell r="CA464">
            <v>68.02</v>
          </cell>
          <cell r="CB464">
            <v>69.35</v>
          </cell>
          <cell r="CC464">
            <v>70.69</v>
          </cell>
          <cell r="CD464">
            <v>72.02</v>
          </cell>
          <cell r="CE464">
            <v>73.35</v>
          </cell>
          <cell r="CF464">
            <v>74.68</v>
          </cell>
          <cell r="CG464">
            <v>76.01</v>
          </cell>
          <cell r="CH464">
            <v>77.34</v>
          </cell>
          <cell r="CI464">
            <v>78.67</v>
          </cell>
          <cell r="CJ464">
            <v>80</v>
          </cell>
          <cell r="CK464">
            <v>69.35</v>
          </cell>
        </row>
        <row r="465">
          <cell r="BH465">
            <v>38</v>
          </cell>
          <cell r="BL465">
            <v>49.34</v>
          </cell>
          <cell r="BM465">
            <v>50.71</v>
          </cell>
          <cell r="BN465">
            <v>52.07</v>
          </cell>
          <cell r="BO465">
            <v>53.44</v>
          </cell>
          <cell r="BP465">
            <v>54.81</v>
          </cell>
          <cell r="BQ465">
            <v>56.18</v>
          </cell>
          <cell r="BR465">
            <v>57.54</v>
          </cell>
          <cell r="BS465">
            <v>58.91</v>
          </cell>
          <cell r="BT465">
            <v>60.28</v>
          </cell>
          <cell r="BU465">
            <v>61.64</v>
          </cell>
          <cell r="BV465">
            <v>63.01</v>
          </cell>
          <cell r="BW465">
            <v>64.38</v>
          </cell>
          <cell r="BX465">
            <v>65.75</v>
          </cell>
          <cell r="BY465">
            <v>67.11</v>
          </cell>
          <cell r="BZ465">
            <v>68.48</v>
          </cell>
          <cell r="CA465">
            <v>69.85</v>
          </cell>
          <cell r="CB465">
            <v>71.21</v>
          </cell>
          <cell r="CC465">
            <v>72.58</v>
          </cell>
          <cell r="CD465">
            <v>73.95</v>
          </cell>
          <cell r="CE465">
            <v>75.32</v>
          </cell>
          <cell r="CF465">
            <v>76.68</v>
          </cell>
          <cell r="CG465">
            <v>78.05</v>
          </cell>
          <cell r="CH465">
            <v>79.42</v>
          </cell>
          <cell r="CI465">
            <v>80.79</v>
          </cell>
          <cell r="CJ465">
            <v>82.15</v>
          </cell>
          <cell r="CK465">
            <v>71.21</v>
          </cell>
        </row>
        <row r="466">
          <cell r="BH466">
            <v>39</v>
          </cell>
          <cell r="BL466">
            <v>50.63</v>
          </cell>
          <cell r="BM466">
            <v>52.03</v>
          </cell>
          <cell r="BN466">
            <v>53.44</v>
          </cell>
          <cell r="BO466">
            <v>54.84</v>
          </cell>
          <cell r="BP466">
            <v>56.24</v>
          </cell>
          <cell r="BQ466">
            <v>57.64</v>
          </cell>
          <cell r="BR466">
            <v>59.05</v>
          </cell>
          <cell r="BS466">
            <v>60.45</v>
          </cell>
          <cell r="BT466">
            <v>61.85</v>
          </cell>
          <cell r="BU466">
            <v>63.26</v>
          </cell>
          <cell r="BV466">
            <v>64.66</v>
          </cell>
          <cell r="BW466">
            <v>66.06</v>
          </cell>
          <cell r="BX466">
            <v>67.47</v>
          </cell>
          <cell r="BY466">
            <v>68.87</v>
          </cell>
          <cell r="BZ466">
            <v>70.27</v>
          </cell>
          <cell r="CA466">
            <v>71.68</v>
          </cell>
          <cell r="CB466">
            <v>73.08</v>
          </cell>
          <cell r="CC466">
            <v>74.48</v>
          </cell>
          <cell r="CD466">
            <v>75.89</v>
          </cell>
          <cell r="CE466">
            <v>77.29</v>
          </cell>
          <cell r="CF466">
            <v>78.69</v>
          </cell>
          <cell r="CG466">
            <v>80.1</v>
          </cell>
          <cell r="CH466">
            <v>81.5</v>
          </cell>
          <cell r="CI466">
            <v>82.9</v>
          </cell>
          <cell r="CJ466">
            <v>84.31</v>
          </cell>
          <cell r="CK466">
            <v>73.08</v>
          </cell>
        </row>
        <row r="467">
          <cell r="BH467">
            <v>40</v>
          </cell>
          <cell r="BL467">
            <v>51.91</v>
          </cell>
          <cell r="BM467">
            <v>53.35</v>
          </cell>
          <cell r="BN467">
            <v>54.79</v>
          </cell>
          <cell r="BO467">
            <v>56.23</v>
          </cell>
          <cell r="BP467">
            <v>57.67</v>
          </cell>
          <cell r="BQ467">
            <v>59.1</v>
          </cell>
          <cell r="BR467">
            <v>60.54</v>
          </cell>
          <cell r="BS467">
            <v>61.98</v>
          </cell>
          <cell r="BT467">
            <v>63.42</v>
          </cell>
          <cell r="BU467">
            <v>64.86</v>
          </cell>
          <cell r="BV467">
            <v>66.3</v>
          </cell>
          <cell r="BW467">
            <v>67.74</v>
          </cell>
          <cell r="BX467">
            <v>69.18</v>
          </cell>
          <cell r="BY467">
            <v>70.62</v>
          </cell>
          <cell r="BZ467">
            <v>72.06</v>
          </cell>
          <cell r="CA467">
            <v>73.5</v>
          </cell>
          <cell r="CB467">
            <v>74.94</v>
          </cell>
          <cell r="CC467">
            <v>76.38</v>
          </cell>
          <cell r="CD467">
            <v>77.81</v>
          </cell>
          <cell r="CE467">
            <v>79.25</v>
          </cell>
          <cell r="CF467">
            <v>80.69</v>
          </cell>
          <cell r="CG467">
            <v>82.13</v>
          </cell>
          <cell r="CH467">
            <v>83.57</v>
          </cell>
          <cell r="CI467">
            <v>85.01</v>
          </cell>
          <cell r="CJ467">
            <v>86.45</v>
          </cell>
          <cell r="CK467">
            <v>74.93</v>
          </cell>
        </row>
        <row r="468">
          <cell r="BH468">
            <v>41</v>
          </cell>
          <cell r="BL468">
            <v>53.19</v>
          </cell>
          <cell r="BM468">
            <v>54.67</v>
          </cell>
          <cell r="BN468">
            <v>56.14</v>
          </cell>
          <cell r="BO468">
            <v>57.62</v>
          </cell>
          <cell r="BP468">
            <v>59.09</v>
          </cell>
          <cell r="BQ468">
            <v>60.57</v>
          </cell>
          <cell r="BR468">
            <v>62.04</v>
          </cell>
          <cell r="BS468">
            <v>63.52</v>
          </cell>
          <cell r="BT468">
            <v>64.99</v>
          </cell>
          <cell r="BU468">
            <v>66.47</v>
          </cell>
          <cell r="BV468">
            <v>67.94</v>
          </cell>
          <cell r="BW468">
            <v>69.42</v>
          </cell>
          <cell r="BX468">
            <v>70.9</v>
          </cell>
          <cell r="BY468">
            <v>72.37</v>
          </cell>
          <cell r="BZ468">
            <v>73.85</v>
          </cell>
          <cell r="CA468">
            <v>75.32</v>
          </cell>
          <cell r="CB468">
            <v>76.8</v>
          </cell>
          <cell r="CC468">
            <v>78.27</v>
          </cell>
          <cell r="CD468">
            <v>79.75</v>
          </cell>
          <cell r="CE468">
            <v>81.22</v>
          </cell>
          <cell r="CF468">
            <v>82.7</v>
          </cell>
          <cell r="CG468">
            <v>84.17</v>
          </cell>
          <cell r="CH468">
            <v>85.65</v>
          </cell>
          <cell r="CI468">
            <v>87.12</v>
          </cell>
          <cell r="CJ468">
            <v>88.6</v>
          </cell>
          <cell r="CK468">
            <v>76.8</v>
          </cell>
        </row>
        <row r="469">
          <cell r="BH469">
            <v>42</v>
          </cell>
          <cell r="BL469">
            <v>54.48</v>
          </cell>
          <cell r="BM469">
            <v>55.99</v>
          </cell>
          <cell r="BN469">
            <v>57.5</v>
          </cell>
          <cell r="BO469">
            <v>59.01</v>
          </cell>
          <cell r="BP469">
            <v>60.53</v>
          </cell>
          <cell r="BQ469">
            <v>62.04</v>
          </cell>
          <cell r="BR469">
            <v>63.55</v>
          </cell>
          <cell r="BS469">
            <v>65.06</v>
          </cell>
          <cell r="BT469">
            <v>66.57</v>
          </cell>
          <cell r="BU469">
            <v>68.08</v>
          </cell>
          <cell r="BV469">
            <v>69.59</v>
          </cell>
          <cell r="BW469">
            <v>71.1</v>
          </cell>
          <cell r="BX469">
            <v>72.62</v>
          </cell>
          <cell r="BY469">
            <v>74.13</v>
          </cell>
          <cell r="BZ469">
            <v>75.64</v>
          </cell>
          <cell r="CA469">
            <v>77.15</v>
          </cell>
          <cell r="CB469">
            <v>78.66</v>
          </cell>
          <cell r="CC469">
            <v>80.17</v>
          </cell>
          <cell r="CD469">
            <v>81.68</v>
          </cell>
          <cell r="CE469">
            <v>83.19</v>
          </cell>
          <cell r="CF469">
            <v>84.7</v>
          </cell>
          <cell r="CG469">
            <v>86.22</v>
          </cell>
          <cell r="CH469">
            <v>87.73</v>
          </cell>
          <cell r="CI469">
            <v>89.24</v>
          </cell>
          <cell r="CJ469">
            <v>90.75</v>
          </cell>
          <cell r="CK469">
            <v>78.66</v>
          </cell>
        </row>
        <row r="470">
          <cell r="BH470">
            <v>43</v>
          </cell>
          <cell r="BL470">
            <v>55.76</v>
          </cell>
          <cell r="BM470">
            <v>57.31</v>
          </cell>
          <cell r="BN470">
            <v>58.85</v>
          </cell>
          <cell r="BO470">
            <v>60.4</v>
          </cell>
          <cell r="BP470">
            <v>61.95</v>
          </cell>
          <cell r="BQ470">
            <v>63.49</v>
          </cell>
          <cell r="BR470">
            <v>65.04</v>
          </cell>
          <cell r="BS470">
            <v>66.59</v>
          </cell>
          <cell r="BT470">
            <v>68.14</v>
          </cell>
          <cell r="BU470">
            <v>69.68</v>
          </cell>
          <cell r="BV470">
            <v>71.23</v>
          </cell>
          <cell r="BW470">
            <v>72.78</v>
          </cell>
          <cell r="BX470">
            <v>74.32</v>
          </cell>
          <cell r="BY470">
            <v>75.87</v>
          </cell>
          <cell r="BZ470">
            <v>77.42</v>
          </cell>
          <cell r="CA470">
            <v>78.97</v>
          </cell>
          <cell r="CB470">
            <v>80.51</v>
          </cell>
          <cell r="CC470">
            <v>82.06</v>
          </cell>
          <cell r="CD470">
            <v>83.61</v>
          </cell>
          <cell r="CE470">
            <v>85.15</v>
          </cell>
          <cell r="CF470">
            <v>86.7</v>
          </cell>
          <cell r="CG470">
            <v>88.25</v>
          </cell>
          <cell r="CH470">
            <v>89.8</v>
          </cell>
          <cell r="CI470">
            <v>91.34</v>
          </cell>
          <cell r="CJ470">
            <v>92.89</v>
          </cell>
          <cell r="CK470">
            <v>80.51</v>
          </cell>
        </row>
        <row r="471">
          <cell r="BH471">
            <v>44</v>
          </cell>
          <cell r="BL471">
            <v>57.05</v>
          </cell>
          <cell r="BM471">
            <v>58.63</v>
          </cell>
          <cell r="BN471">
            <v>60.21</v>
          </cell>
          <cell r="BO471">
            <v>61.8</v>
          </cell>
          <cell r="BP471">
            <v>63.38</v>
          </cell>
          <cell r="BQ471">
            <v>64.96</v>
          </cell>
          <cell r="BR471">
            <v>66.55</v>
          </cell>
          <cell r="BS471">
            <v>68.13</v>
          </cell>
          <cell r="BT471">
            <v>69.71</v>
          </cell>
          <cell r="BU471">
            <v>71.29</v>
          </cell>
          <cell r="BV471">
            <v>72.88</v>
          </cell>
          <cell r="BW471">
            <v>74.46</v>
          </cell>
          <cell r="BX471">
            <v>76.04</v>
          </cell>
          <cell r="BY471">
            <v>77.63</v>
          </cell>
          <cell r="BZ471">
            <v>79.21</v>
          </cell>
          <cell r="CA471">
            <v>80.79</v>
          </cell>
          <cell r="CB471">
            <v>82.38</v>
          </cell>
          <cell r="CC471">
            <v>83.96</v>
          </cell>
          <cell r="CD471">
            <v>85.54</v>
          </cell>
          <cell r="CE471">
            <v>87.13</v>
          </cell>
          <cell r="CF471">
            <v>88.71</v>
          </cell>
          <cell r="CG471">
            <v>90.29</v>
          </cell>
          <cell r="CH471">
            <v>91.88</v>
          </cell>
          <cell r="CI471">
            <v>93.46</v>
          </cell>
          <cell r="CJ471">
            <v>95.04</v>
          </cell>
          <cell r="CK471">
            <v>82.38</v>
          </cell>
        </row>
        <row r="472">
          <cell r="BH472">
            <v>45</v>
          </cell>
          <cell r="BL472">
            <v>58.33</v>
          </cell>
          <cell r="BM472">
            <v>59.95</v>
          </cell>
          <cell r="BN472">
            <v>61.57</v>
          </cell>
          <cell r="BO472">
            <v>63.19</v>
          </cell>
          <cell r="BP472">
            <v>64.81</v>
          </cell>
          <cell r="BQ472">
            <v>66.43</v>
          </cell>
          <cell r="BR472">
            <v>68.05</v>
          </cell>
          <cell r="BS472">
            <v>69.66</v>
          </cell>
          <cell r="BT472">
            <v>71.28</v>
          </cell>
          <cell r="BU472">
            <v>72.9</v>
          </cell>
          <cell r="BV472">
            <v>74.52</v>
          </cell>
          <cell r="BW472">
            <v>76.14</v>
          </cell>
          <cell r="BX472">
            <v>77.76</v>
          </cell>
          <cell r="BY472">
            <v>79.38</v>
          </cell>
          <cell r="BZ472">
            <v>81</v>
          </cell>
          <cell r="CA472">
            <v>82.62</v>
          </cell>
          <cell r="CB472">
            <v>84.24</v>
          </cell>
          <cell r="CC472">
            <v>85.86</v>
          </cell>
          <cell r="CD472">
            <v>87.47</v>
          </cell>
          <cell r="CE472">
            <v>89.09</v>
          </cell>
          <cell r="CF472">
            <v>90.71</v>
          </cell>
          <cell r="CG472">
            <v>92.33</v>
          </cell>
          <cell r="CH472">
            <v>93.95</v>
          </cell>
          <cell r="CI472">
            <v>95.57</v>
          </cell>
          <cell r="CJ472">
            <v>97.19</v>
          </cell>
          <cell r="CK472">
            <v>84.24</v>
          </cell>
        </row>
        <row r="473">
          <cell r="BH473">
            <v>46</v>
          </cell>
          <cell r="BL473">
            <v>59.62</v>
          </cell>
          <cell r="BM473">
            <v>61.27</v>
          </cell>
          <cell r="BN473">
            <v>62.93</v>
          </cell>
          <cell r="BO473">
            <v>64.58</v>
          </cell>
          <cell r="BP473">
            <v>66.24</v>
          </cell>
          <cell r="BQ473">
            <v>67.89</v>
          </cell>
          <cell r="BR473">
            <v>69.55</v>
          </cell>
          <cell r="BS473">
            <v>71.2</v>
          </cell>
          <cell r="BT473">
            <v>72.86</v>
          </cell>
          <cell r="BU473">
            <v>74.52</v>
          </cell>
          <cell r="BV473">
            <v>76.17</v>
          </cell>
          <cell r="BW473">
            <v>77.83</v>
          </cell>
          <cell r="BX473">
            <v>79.48</v>
          </cell>
          <cell r="BY473">
            <v>81.14</v>
          </cell>
          <cell r="BZ473">
            <v>82.79</v>
          </cell>
          <cell r="CA473">
            <v>84.45</v>
          </cell>
          <cell r="CB473">
            <v>86.1</v>
          </cell>
          <cell r="CC473">
            <v>87.76</v>
          </cell>
          <cell r="CD473">
            <v>89.41</v>
          </cell>
          <cell r="CE473">
            <v>91.07</v>
          </cell>
          <cell r="CF473">
            <v>92.72</v>
          </cell>
          <cell r="CG473">
            <v>94.38</v>
          </cell>
          <cell r="CH473">
            <v>96.03</v>
          </cell>
          <cell r="CI473">
            <v>97.69</v>
          </cell>
          <cell r="CJ473">
            <v>99.34</v>
          </cell>
          <cell r="CK473">
            <v>86.1</v>
          </cell>
        </row>
        <row r="474">
          <cell r="BH474">
            <v>47</v>
          </cell>
          <cell r="BL474">
            <v>60.9</v>
          </cell>
          <cell r="BM474">
            <v>62.59</v>
          </cell>
          <cell r="BN474">
            <v>64.28</v>
          </cell>
          <cell r="BO474">
            <v>65.98</v>
          </cell>
          <cell r="BP474">
            <v>67.67</v>
          </cell>
          <cell r="BQ474">
            <v>69.36</v>
          </cell>
          <cell r="BR474">
            <v>71.05</v>
          </cell>
          <cell r="BS474">
            <v>72.74</v>
          </cell>
          <cell r="BT474">
            <v>74.43</v>
          </cell>
          <cell r="BU474">
            <v>76.12</v>
          </cell>
          <cell r="BV474">
            <v>77.81</v>
          </cell>
          <cell r="BW474">
            <v>79.5</v>
          </cell>
          <cell r="BX474">
            <v>81.19</v>
          </cell>
          <cell r="BY474">
            <v>82.89</v>
          </cell>
          <cell r="BZ474">
            <v>84.58</v>
          </cell>
          <cell r="CA474">
            <v>86.27</v>
          </cell>
          <cell r="CB474">
            <v>87.96</v>
          </cell>
          <cell r="CC474">
            <v>89.65</v>
          </cell>
          <cell r="CD474">
            <v>91.34</v>
          </cell>
          <cell r="CE474">
            <v>93.03</v>
          </cell>
          <cell r="CF474">
            <v>94.72</v>
          </cell>
          <cell r="CG474">
            <v>96.41</v>
          </cell>
          <cell r="CH474">
            <v>98.11</v>
          </cell>
          <cell r="CI474">
            <v>99.8</v>
          </cell>
          <cell r="CJ474">
            <v>101.49</v>
          </cell>
          <cell r="CK474">
            <v>87.96</v>
          </cell>
        </row>
        <row r="475">
          <cell r="BH475">
            <v>48</v>
          </cell>
          <cell r="BL475">
            <v>62.18</v>
          </cell>
          <cell r="BM475">
            <v>63.91</v>
          </cell>
          <cell r="BN475">
            <v>65.63</v>
          </cell>
          <cell r="BO475">
            <v>67.36</v>
          </cell>
          <cell r="BP475">
            <v>69.09</v>
          </cell>
          <cell r="BQ475">
            <v>70.81</v>
          </cell>
          <cell r="BR475">
            <v>72.54</v>
          </cell>
          <cell r="BS475">
            <v>74.27</v>
          </cell>
          <cell r="BT475">
            <v>75.99</v>
          </cell>
          <cell r="BU475">
            <v>77.72</v>
          </cell>
          <cell r="BV475">
            <v>79.45</v>
          </cell>
          <cell r="BW475">
            <v>81.18</v>
          </cell>
          <cell r="BX475">
            <v>82.9</v>
          </cell>
          <cell r="BY475">
            <v>84.63</v>
          </cell>
          <cell r="BZ475">
            <v>86.36</v>
          </cell>
          <cell r="CA475">
            <v>88.08</v>
          </cell>
          <cell r="CB475">
            <v>89.81</v>
          </cell>
          <cell r="CC475">
            <v>91.54</v>
          </cell>
          <cell r="CD475">
            <v>93.27</v>
          </cell>
          <cell r="CE475">
            <v>94.99</v>
          </cell>
          <cell r="CF475">
            <v>96.72</v>
          </cell>
          <cell r="CG475">
            <v>98.45</v>
          </cell>
          <cell r="CH475">
            <v>100.17</v>
          </cell>
          <cell r="CI475">
            <v>101.9</v>
          </cell>
          <cell r="CJ475">
            <v>103.63</v>
          </cell>
          <cell r="CK475">
            <v>89.81</v>
          </cell>
        </row>
        <row r="476">
          <cell r="BH476">
            <v>49</v>
          </cell>
          <cell r="BL476">
            <v>63.47</v>
          </cell>
          <cell r="BM476">
            <v>65.23</v>
          </cell>
          <cell r="BN476">
            <v>66.99</v>
          </cell>
          <cell r="BO476">
            <v>68.76</v>
          </cell>
          <cell r="BP476">
            <v>70.52</v>
          </cell>
          <cell r="BQ476">
            <v>72.28</v>
          </cell>
          <cell r="BR476">
            <v>74.05</v>
          </cell>
          <cell r="BS476">
            <v>75.81</v>
          </cell>
          <cell r="BT476">
            <v>77.57</v>
          </cell>
          <cell r="BU476">
            <v>79.34</v>
          </cell>
          <cell r="BV476">
            <v>81.1</v>
          </cell>
          <cell r="BW476">
            <v>82.86</v>
          </cell>
          <cell r="BX476">
            <v>84.62</v>
          </cell>
          <cell r="BY476">
            <v>86.39</v>
          </cell>
          <cell r="BZ476">
            <v>88.15</v>
          </cell>
          <cell r="CA476">
            <v>89.91</v>
          </cell>
          <cell r="CB476">
            <v>91.68</v>
          </cell>
          <cell r="CC476">
            <v>93.44</v>
          </cell>
          <cell r="CD476">
            <v>95.2</v>
          </cell>
          <cell r="CE476">
            <v>96.97</v>
          </cell>
          <cell r="CF476">
            <v>98.73</v>
          </cell>
          <cell r="CG476">
            <v>100.49</v>
          </cell>
          <cell r="CH476">
            <v>102.25</v>
          </cell>
          <cell r="CI476">
            <v>104.02</v>
          </cell>
          <cell r="CJ476">
            <v>105.78</v>
          </cell>
          <cell r="CK476">
            <v>91.68</v>
          </cell>
        </row>
        <row r="477">
          <cell r="BH477">
            <v>50</v>
          </cell>
          <cell r="BL477">
            <v>64.75</v>
          </cell>
          <cell r="BM477">
            <v>66.55</v>
          </cell>
          <cell r="BN477">
            <v>68.35</v>
          </cell>
          <cell r="BO477">
            <v>70.15</v>
          </cell>
          <cell r="BP477">
            <v>71.95</v>
          </cell>
          <cell r="BQ477">
            <v>73.75</v>
          </cell>
          <cell r="BR477">
            <v>75.55</v>
          </cell>
          <cell r="BS477">
            <v>77.34</v>
          </cell>
          <cell r="BT477">
            <v>79.14</v>
          </cell>
          <cell r="BU477">
            <v>80.94</v>
          </cell>
          <cell r="BV477">
            <v>82.74</v>
          </cell>
          <cell r="BW477">
            <v>84.54</v>
          </cell>
          <cell r="BX477">
            <v>86.34</v>
          </cell>
          <cell r="BY477">
            <v>88.14</v>
          </cell>
          <cell r="BZ477">
            <v>89.94</v>
          </cell>
          <cell r="CA477">
            <v>91.74</v>
          </cell>
          <cell r="CB477">
            <v>93.54</v>
          </cell>
          <cell r="CC477">
            <v>95.33</v>
          </cell>
          <cell r="CD477">
            <v>97.13</v>
          </cell>
          <cell r="CE477">
            <v>98.93</v>
          </cell>
          <cell r="CF477">
            <v>100.73</v>
          </cell>
          <cell r="CG477">
            <v>102.53</v>
          </cell>
          <cell r="CH477">
            <v>104.33</v>
          </cell>
          <cell r="CI477">
            <v>106.13</v>
          </cell>
          <cell r="CJ477">
            <v>107.93</v>
          </cell>
          <cell r="CK477">
            <v>93.54</v>
          </cell>
        </row>
        <row r="478">
          <cell r="BH478">
            <v>51</v>
          </cell>
          <cell r="BL478">
            <v>66.04</v>
          </cell>
          <cell r="BM478">
            <v>67.87</v>
          </cell>
          <cell r="BN478">
            <v>69.71</v>
          </cell>
          <cell r="BO478">
            <v>71.54</v>
          </cell>
          <cell r="BP478">
            <v>73.38</v>
          </cell>
          <cell r="BQ478">
            <v>75.21</v>
          </cell>
          <cell r="BR478">
            <v>77.05</v>
          </cell>
          <cell r="BS478">
            <v>78.88</v>
          </cell>
          <cell r="BT478">
            <v>80.72</v>
          </cell>
          <cell r="BU478">
            <v>82.55</v>
          </cell>
          <cell r="BV478">
            <v>84.39</v>
          </cell>
          <cell r="BW478">
            <v>86.22</v>
          </cell>
          <cell r="BX478">
            <v>88.06</v>
          </cell>
          <cell r="BY478">
            <v>89.89</v>
          </cell>
          <cell r="BZ478">
            <v>91.73</v>
          </cell>
          <cell r="CA478">
            <v>93.56</v>
          </cell>
          <cell r="CB478">
            <v>95.4</v>
          </cell>
          <cell r="CC478">
            <v>97.23</v>
          </cell>
          <cell r="CD478">
            <v>99.07</v>
          </cell>
          <cell r="CE478">
            <v>100.9</v>
          </cell>
          <cell r="CF478">
            <v>102.74</v>
          </cell>
          <cell r="CG478">
            <v>104.57</v>
          </cell>
          <cell r="CH478">
            <v>106.41</v>
          </cell>
          <cell r="CI478">
            <v>108.24</v>
          </cell>
          <cell r="CJ478">
            <v>110.08</v>
          </cell>
          <cell r="CK478">
            <v>95.4</v>
          </cell>
        </row>
        <row r="479">
          <cell r="BH479">
            <v>52</v>
          </cell>
          <cell r="BL479">
            <v>67.32</v>
          </cell>
          <cell r="BM479">
            <v>69.19</v>
          </cell>
          <cell r="BN479">
            <v>71.06</v>
          </cell>
          <cell r="BO479">
            <v>72.93</v>
          </cell>
          <cell r="BP479">
            <v>74.8</v>
          </cell>
          <cell r="BQ479">
            <v>76.67</v>
          </cell>
          <cell r="BR479">
            <v>78.54</v>
          </cell>
          <cell r="BS479">
            <v>80.41</v>
          </cell>
          <cell r="BT479">
            <v>82.29</v>
          </cell>
          <cell r="BU479">
            <v>84.16</v>
          </cell>
          <cell r="BV479">
            <v>86.03</v>
          </cell>
          <cell r="BW479">
            <v>87.9</v>
          </cell>
          <cell r="BX479">
            <v>89.77</v>
          </cell>
          <cell r="BY479">
            <v>91.64</v>
          </cell>
          <cell r="BZ479">
            <v>93.51</v>
          </cell>
          <cell r="CA479">
            <v>95.38</v>
          </cell>
          <cell r="CB479">
            <v>97.25</v>
          </cell>
          <cell r="CC479">
            <v>99.12</v>
          </cell>
          <cell r="CD479">
            <v>100.99</v>
          </cell>
          <cell r="CE479">
            <v>102.87</v>
          </cell>
          <cell r="CF479">
            <v>104.74</v>
          </cell>
          <cell r="CG479">
            <v>106.61</v>
          </cell>
          <cell r="CH479">
            <v>108.48</v>
          </cell>
          <cell r="CI479">
            <v>110.35</v>
          </cell>
          <cell r="CJ479">
            <v>112.22</v>
          </cell>
          <cell r="CK479">
            <v>97.25</v>
          </cell>
        </row>
        <row r="480">
          <cell r="BH480">
            <v>53</v>
          </cell>
          <cell r="BL480">
            <v>68.6</v>
          </cell>
          <cell r="BM480">
            <v>70.51</v>
          </cell>
          <cell r="BN480">
            <v>72.41</v>
          </cell>
          <cell r="BO480">
            <v>74.32</v>
          </cell>
          <cell r="BP480">
            <v>76.23</v>
          </cell>
          <cell r="BQ480">
            <v>78.13</v>
          </cell>
          <cell r="BR480">
            <v>80.04</v>
          </cell>
          <cell r="BS480">
            <v>81.95</v>
          </cell>
          <cell r="BT480">
            <v>83.85</v>
          </cell>
          <cell r="BU480">
            <v>85.76</v>
          </cell>
          <cell r="BV480">
            <v>87.67</v>
          </cell>
          <cell r="BW480">
            <v>89.58</v>
          </cell>
          <cell r="BX480">
            <v>91.48</v>
          </cell>
          <cell r="BY480">
            <v>93.39</v>
          </cell>
          <cell r="BZ480">
            <v>95.3</v>
          </cell>
          <cell r="CA480">
            <v>97.2</v>
          </cell>
          <cell r="CB480">
            <v>99.11</v>
          </cell>
          <cell r="CC480">
            <v>101.02</v>
          </cell>
          <cell r="CD480">
            <v>102.92</v>
          </cell>
          <cell r="CE480">
            <v>104.83</v>
          </cell>
          <cell r="CF480">
            <v>106.74</v>
          </cell>
          <cell r="CG480">
            <v>108.65</v>
          </cell>
          <cell r="CH480">
            <v>110.55</v>
          </cell>
          <cell r="CI480">
            <v>112.46</v>
          </cell>
          <cell r="CJ480">
            <v>114.37</v>
          </cell>
          <cell r="CK480">
            <v>99.11</v>
          </cell>
        </row>
        <row r="481">
          <cell r="BH481">
            <v>54</v>
          </cell>
          <cell r="BL481">
            <v>69.88</v>
          </cell>
          <cell r="BM481">
            <v>71.83</v>
          </cell>
          <cell r="BN481">
            <v>73.77</v>
          </cell>
          <cell r="BO481">
            <v>75.71</v>
          </cell>
          <cell r="BP481">
            <v>77.66</v>
          </cell>
          <cell r="BQ481">
            <v>79.6</v>
          </cell>
          <cell r="BR481">
            <v>81.54</v>
          </cell>
          <cell r="BS481">
            <v>83.49</v>
          </cell>
          <cell r="BT481">
            <v>85.43</v>
          </cell>
          <cell r="BU481">
            <v>87.37</v>
          </cell>
          <cell r="BV481">
            <v>89.31</v>
          </cell>
          <cell r="BW481">
            <v>91.26</v>
          </cell>
          <cell r="BX481">
            <v>93.2</v>
          </cell>
          <cell r="BY481">
            <v>95.14</v>
          </cell>
          <cell r="BZ481">
            <v>97.09</v>
          </cell>
          <cell r="CA481">
            <v>99.03</v>
          </cell>
          <cell r="CB481">
            <v>100.97</v>
          </cell>
          <cell r="CC481">
            <v>102.91</v>
          </cell>
          <cell r="CD481">
            <v>104.86</v>
          </cell>
          <cell r="CE481">
            <v>106.8</v>
          </cell>
          <cell r="CF481">
            <v>108.74</v>
          </cell>
          <cell r="CG481">
            <v>110.69</v>
          </cell>
          <cell r="CH481">
            <v>112.63</v>
          </cell>
          <cell r="CI481">
            <v>114.57</v>
          </cell>
          <cell r="CJ481">
            <v>116.51</v>
          </cell>
          <cell r="CK481">
            <v>100.97</v>
          </cell>
        </row>
        <row r="482">
          <cell r="BH482">
            <v>55</v>
          </cell>
          <cell r="BL482">
            <v>71.17</v>
          </cell>
          <cell r="BM482">
            <v>73.15</v>
          </cell>
          <cell r="BN482">
            <v>75.13</v>
          </cell>
          <cell r="BO482">
            <v>77.11</v>
          </cell>
          <cell r="BP482">
            <v>79.09</v>
          </cell>
          <cell r="BQ482">
            <v>81.07</v>
          </cell>
          <cell r="BR482">
            <v>83.05</v>
          </cell>
          <cell r="BS482">
            <v>85.03</v>
          </cell>
          <cell r="BT482">
            <v>87</v>
          </cell>
          <cell r="BU482">
            <v>88.98</v>
          </cell>
          <cell r="BV482">
            <v>90.96</v>
          </cell>
          <cell r="BW482">
            <v>92.94</v>
          </cell>
          <cell r="BX482">
            <v>94.92</v>
          </cell>
          <cell r="BY482">
            <v>96.9</v>
          </cell>
          <cell r="BZ482">
            <v>98.88</v>
          </cell>
          <cell r="CA482">
            <v>100.86</v>
          </cell>
          <cell r="CB482">
            <v>102.84</v>
          </cell>
          <cell r="CC482">
            <v>104.81</v>
          </cell>
          <cell r="CD482">
            <v>106.79</v>
          </cell>
          <cell r="CE482">
            <v>108.77</v>
          </cell>
          <cell r="CF482">
            <v>110.75</v>
          </cell>
          <cell r="CG482">
            <v>112.73</v>
          </cell>
          <cell r="CH482">
            <v>114.71</v>
          </cell>
          <cell r="CI482">
            <v>116.69</v>
          </cell>
          <cell r="CJ482">
            <v>118.67</v>
          </cell>
          <cell r="CK482">
            <v>102.84</v>
          </cell>
        </row>
        <row r="483">
          <cell r="BH483">
            <v>56</v>
          </cell>
          <cell r="BL483">
            <v>72.45</v>
          </cell>
          <cell r="BM483">
            <v>74.47</v>
          </cell>
          <cell r="BN483">
            <v>76.48</v>
          </cell>
          <cell r="BO483">
            <v>78.5</v>
          </cell>
          <cell r="BP483">
            <v>80.51</v>
          </cell>
          <cell r="BQ483">
            <v>82.53</v>
          </cell>
          <cell r="BR483">
            <v>84.54</v>
          </cell>
          <cell r="BS483">
            <v>86.56</v>
          </cell>
          <cell r="BT483">
            <v>88.57</v>
          </cell>
          <cell r="BU483">
            <v>90.59</v>
          </cell>
          <cell r="BV483">
            <v>92.6</v>
          </cell>
          <cell r="BW483">
            <v>94.62</v>
          </cell>
          <cell r="BX483">
            <v>96.63</v>
          </cell>
          <cell r="BY483">
            <v>98.65</v>
          </cell>
          <cell r="BZ483">
            <v>100.66</v>
          </cell>
          <cell r="CA483">
            <v>102.68</v>
          </cell>
          <cell r="CB483">
            <v>104.69</v>
          </cell>
          <cell r="CC483">
            <v>106.71</v>
          </cell>
          <cell r="CD483">
            <v>108.72</v>
          </cell>
          <cell r="CE483">
            <v>110.74</v>
          </cell>
          <cell r="CF483">
            <v>112.75</v>
          </cell>
          <cell r="CG483">
            <v>114.77</v>
          </cell>
          <cell r="CH483">
            <v>116.78</v>
          </cell>
          <cell r="CI483">
            <v>118.79</v>
          </cell>
          <cell r="CJ483">
            <v>120.81</v>
          </cell>
          <cell r="CK483">
            <v>104.69</v>
          </cell>
        </row>
        <row r="484">
          <cell r="BH484">
            <v>57</v>
          </cell>
          <cell r="BL484">
            <v>73.73</v>
          </cell>
          <cell r="BM484">
            <v>75.79</v>
          </cell>
          <cell r="BN484">
            <v>77.84</v>
          </cell>
          <cell r="BO484">
            <v>79.89</v>
          </cell>
          <cell r="BP484">
            <v>81.94</v>
          </cell>
          <cell r="BQ484">
            <v>83.99</v>
          </cell>
          <cell r="BR484">
            <v>86.04</v>
          </cell>
          <cell r="BS484">
            <v>88.09</v>
          </cell>
          <cell r="BT484">
            <v>90.14</v>
          </cell>
          <cell r="BU484">
            <v>92.19</v>
          </cell>
          <cell r="BV484">
            <v>94.24</v>
          </cell>
          <cell r="BW484">
            <v>96.29</v>
          </cell>
          <cell r="BX484">
            <v>98.34</v>
          </cell>
          <cell r="BY484">
            <v>100.4</v>
          </cell>
          <cell r="BZ484">
            <v>102.45</v>
          </cell>
          <cell r="CA484">
            <v>104.5</v>
          </cell>
          <cell r="CB484">
            <v>106.55</v>
          </cell>
          <cell r="CC484">
            <v>108.6</v>
          </cell>
          <cell r="CD484">
            <v>110.65</v>
          </cell>
          <cell r="CE484">
            <v>112.7</v>
          </cell>
          <cell r="CF484">
            <v>114.75</v>
          </cell>
          <cell r="CG484">
            <v>116.8</v>
          </cell>
          <cell r="CH484">
            <v>118.85</v>
          </cell>
          <cell r="CI484">
            <v>120.9</v>
          </cell>
          <cell r="CJ484">
            <v>122.96</v>
          </cell>
          <cell r="CK484">
            <v>106.55</v>
          </cell>
        </row>
        <row r="485">
          <cell r="BH485">
            <v>58</v>
          </cell>
          <cell r="BL485">
            <v>75.02</v>
          </cell>
          <cell r="BM485">
            <v>77.11</v>
          </cell>
          <cell r="BN485">
            <v>79.19</v>
          </cell>
          <cell r="BO485">
            <v>81.28</v>
          </cell>
          <cell r="BP485">
            <v>83.37</v>
          </cell>
          <cell r="BQ485">
            <v>85.45</v>
          </cell>
          <cell r="BR485">
            <v>87.54</v>
          </cell>
          <cell r="BS485">
            <v>89.63</v>
          </cell>
          <cell r="BT485">
            <v>91.71</v>
          </cell>
          <cell r="BU485">
            <v>93.8</v>
          </cell>
          <cell r="BV485">
            <v>95.89</v>
          </cell>
          <cell r="BW485">
            <v>97.97</v>
          </cell>
          <cell r="BX485">
            <v>100.06</v>
          </cell>
          <cell r="BY485">
            <v>102.15</v>
          </cell>
          <cell r="BZ485">
            <v>104.24</v>
          </cell>
          <cell r="CA485">
            <v>106.32</v>
          </cell>
          <cell r="CB485">
            <v>108.41</v>
          </cell>
          <cell r="CC485">
            <v>110.5</v>
          </cell>
          <cell r="CD485">
            <v>112.58</v>
          </cell>
          <cell r="CE485">
            <v>114.67</v>
          </cell>
          <cell r="CF485">
            <v>116.76</v>
          </cell>
          <cell r="CG485">
            <v>118.84</v>
          </cell>
          <cell r="CH485">
            <v>120.93</v>
          </cell>
          <cell r="CI485">
            <v>123.02</v>
          </cell>
          <cell r="CJ485">
            <v>125.1</v>
          </cell>
          <cell r="CK485">
            <v>108.41</v>
          </cell>
        </row>
        <row r="486">
          <cell r="BH486">
            <v>59</v>
          </cell>
          <cell r="BL486">
            <v>76.31</v>
          </cell>
          <cell r="BM486">
            <v>78.43</v>
          </cell>
          <cell r="BN486">
            <v>80.55</v>
          </cell>
          <cell r="BO486">
            <v>82.68</v>
          </cell>
          <cell r="BP486">
            <v>84.8</v>
          </cell>
          <cell r="BQ486">
            <v>86.92</v>
          </cell>
          <cell r="BR486">
            <v>89.04</v>
          </cell>
          <cell r="BS486">
            <v>91.17</v>
          </cell>
          <cell r="BT486">
            <v>93.29</v>
          </cell>
          <cell r="BU486">
            <v>95.41</v>
          </cell>
          <cell r="BV486">
            <v>97.54</v>
          </cell>
          <cell r="BW486">
            <v>99.66</v>
          </cell>
          <cell r="BX486">
            <v>101.78</v>
          </cell>
          <cell r="BY486">
            <v>103.9</v>
          </cell>
          <cell r="BZ486">
            <v>106.03</v>
          </cell>
          <cell r="CA486">
            <v>108.15</v>
          </cell>
          <cell r="CB486">
            <v>110.27</v>
          </cell>
          <cell r="CC486">
            <v>112.4</v>
          </cell>
          <cell r="CD486">
            <v>114.52</v>
          </cell>
          <cell r="CE486">
            <v>116.64</v>
          </cell>
          <cell r="CF486">
            <v>118.76</v>
          </cell>
          <cell r="CG486">
            <v>120.89</v>
          </cell>
          <cell r="CH486">
            <v>123.01</v>
          </cell>
          <cell r="CI486">
            <v>125.13</v>
          </cell>
          <cell r="CJ486">
            <v>127.26</v>
          </cell>
          <cell r="CK486">
            <v>110.27</v>
          </cell>
        </row>
        <row r="487">
          <cell r="BH487">
            <v>60</v>
          </cell>
          <cell r="BL487">
            <v>77.6</v>
          </cell>
          <cell r="BM487">
            <v>79.76</v>
          </cell>
          <cell r="BN487">
            <v>81.92</v>
          </cell>
          <cell r="BO487">
            <v>84.08</v>
          </cell>
          <cell r="BP487">
            <v>86.23</v>
          </cell>
          <cell r="BQ487">
            <v>88.39</v>
          </cell>
          <cell r="BR487">
            <v>90.55</v>
          </cell>
          <cell r="BS487">
            <v>92.71</v>
          </cell>
          <cell r="BT487">
            <v>94.87</v>
          </cell>
          <cell r="BU487">
            <v>97.03</v>
          </cell>
          <cell r="BV487">
            <v>99.19</v>
          </cell>
          <cell r="BW487">
            <v>101.35</v>
          </cell>
          <cell r="BX487">
            <v>103.51</v>
          </cell>
          <cell r="BY487">
            <v>105.66</v>
          </cell>
          <cell r="BZ487">
            <v>107.82</v>
          </cell>
          <cell r="CA487">
            <v>109.98</v>
          </cell>
          <cell r="CB487">
            <v>112.14</v>
          </cell>
          <cell r="CC487">
            <v>114.3</v>
          </cell>
          <cell r="CD487">
            <v>116.46</v>
          </cell>
          <cell r="CE487">
            <v>118.62</v>
          </cell>
          <cell r="CF487">
            <v>120.78</v>
          </cell>
          <cell r="CG487">
            <v>122.93</v>
          </cell>
          <cell r="CH487">
            <v>125.09</v>
          </cell>
          <cell r="CI487">
            <v>127.25</v>
          </cell>
          <cell r="CJ487">
            <v>129.41</v>
          </cell>
          <cell r="CK487">
            <v>112.14</v>
          </cell>
        </row>
        <row r="488">
          <cell r="BH488">
            <v>61</v>
          </cell>
          <cell r="BL488">
            <v>78.88</v>
          </cell>
          <cell r="BM488">
            <v>81.07</v>
          </cell>
          <cell r="BN488">
            <v>83.27</v>
          </cell>
          <cell r="BO488">
            <v>85.46</v>
          </cell>
          <cell r="BP488">
            <v>87.66</v>
          </cell>
          <cell r="BQ488">
            <v>89.85</v>
          </cell>
          <cell r="BR488">
            <v>92.05</v>
          </cell>
          <cell r="BS488">
            <v>94.24</v>
          </cell>
          <cell r="BT488">
            <v>96.44</v>
          </cell>
          <cell r="BU488">
            <v>98.63</v>
          </cell>
          <cell r="BV488">
            <v>100.83</v>
          </cell>
          <cell r="BW488">
            <v>103.02</v>
          </cell>
          <cell r="BX488">
            <v>105.22</v>
          </cell>
          <cell r="BY488">
            <v>107.41</v>
          </cell>
          <cell r="BZ488">
            <v>109.61</v>
          </cell>
          <cell r="CA488">
            <v>111.8</v>
          </cell>
          <cell r="CB488">
            <v>114</v>
          </cell>
          <cell r="CC488">
            <v>116.19</v>
          </cell>
          <cell r="CD488">
            <v>118.39</v>
          </cell>
          <cell r="CE488">
            <v>120.58</v>
          </cell>
          <cell r="CF488">
            <v>122.77</v>
          </cell>
          <cell r="CG488">
            <v>124.97</v>
          </cell>
          <cell r="CH488">
            <v>127.16</v>
          </cell>
          <cell r="CI488">
            <v>129.36</v>
          </cell>
          <cell r="CJ488">
            <v>131.55</v>
          </cell>
          <cell r="CK488">
            <v>114</v>
          </cell>
        </row>
        <row r="489">
          <cell r="BH489">
            <v>62</v>
          </cell>
          <cell r="BL489">
            <v>80.16</v>
          </cell>
          <cell r="BM489">
            <v>82.39</v>
          </cell>
          <cell r="BN489">
            <v>84.62</v>
          </cell>
          <cell r="BO489">
            <v>86.85</v>
          </cell>
          <cell r="BP489">
            <v>89.08</v>
          </cell>
          <cell r="BQ489">
            <v>91.32</v>
          </cell>
          <cell r="BR489">
            <v>93.55</v>
          </cell>
          <cell r="BS489">
            <v>95.78</v>
          </cell>
          <cell r="BT489">
            <v>98.01</v>
          </cell>
          <cell r="BU489">
            <v>100.24</v>
          </cell>
          <cell r="BV489">
            <v>102.47</v>
          </cell>
          <cell r="BW489">
            <v>104.7</v>
          </cell>
          <cell r="BX489">
            <v>106.93</v>
          </cell>
          <cell r="BY489">
            <v>109.16</v>
          </cell>
          <cell r="BZ489">
            <v>111.39</v>
          </cell>
          <cell r="CA489">
            <v>113.62</v>
          </cell>
          <cell r="CB489">
            <v>115.85</v>
          </cell>
          <cell r="CC489">
            <v>118.08</v>
          </cell>
          <cell r="CD489">
            <v>120.32</v>
          </cell>
          <cell r="CE489">
            <v>122.55</v>
          </cell>
          <cell r="CF489">
            <v>124.78</v>
          </cell>
          <cell r="CG489">
            <v>127.01</v>
          </cell>
          <cell r="CH489">
            <v>129.24</v>
          </cell>
          <cell r="CI489">
            <v>131.47</v>
          </cell>
          <cell r="CJ489">
            <v>133.7</v>
          </cell>
          <cell r="CK489">
            <v>115.86</v>
          </cell>
        </row>
        <row r="490">
          <cell r="BH490">
            <v>63</v>
          </cell>
          <cell r="BL490">
            <v>81.45</v>
          </cell>
          <cell r="BM490">
            <v>83.71</v>
          </cell>
          <cell r="BN490">
            <v>85.98</v>
          </cell>
          <cell r="BO490">
            <v>88.25</v>
          </cell>
          <cell r="BP490">
            <v>90.51</v>
          </cell>
          <cell r="BQ490">
            <v>92.78</v>
          </cell>
          <cell r="BR490">
            <v>95.05</v>
          </cell>
          <cell r="BS490">
            <v>97.31</v>
          </cell>
          <cell r="BT490">
            <v>99.58</v>
          </cell>
          <cell r="BU490">
            <v>101.85</v>
          </cell>
          <cell r="BV490">
            <v>104.11</v>
          </cell>
          <cell r="BW490">
            <v>106.38</v>
          </cell>
          <cell r="BX490">
            <v>108.65</v>
          </cell>
          <cell r="BY490">
            <v>110.91</v>
          </cell>
          <cell r="BZ490">
            <v>113.18</v>
          </cell>
          <cell r="CA490">
            <v>115.45</v>
          </cell>
          <cell r="CB490">
            <v>117.71</v>
          </cell>
          <cell r="CC490">
            <v>119.98</v>
          </cell>
          <cell r="CD490">
            <v>122.25</v>
          </cell>
          <cell r="CE490">
            <v>124.51</v>
          </cell>
          <cell r="CF490">
            <v>126.78</v>
          </cell>
          <cell r="CG490">
            <v>129.05</v>
          </cell>
          <cell r="CH490">
            <v>131.31</v>
          </cell>
          <cell r="CI490">
            <v>133.58</v>
          </cell>
          <cell r="CJ490">
            <v>135.85</v>
          </cell>
          <cell r="CK490">
            <v>117.71</v>
          </cell>
        </row>
        <row r="491">
          <cell r="BH491">
            <v>64</v>
          </cell>
          <cell r="BL491">
            <v>82.73</v>
          </cell>
          <cell r="BM491">
            <v>85.04</v>
          </cell>
          <cell r="BN491">
            <v>87.34</v>
          </cell>
          <cell r="BO491">
            <v>89.64</v>
          </cell>
          <cell r="BP491">
            <v>91.95</v>
          </cell>
          <cell r="BQ491">
            <v>94.25</v>
          </cell>
          <cell r="BR491">
            <v>96.55</v>
          </cell>
          <cell r="BS491">
            <v>98.85</v>
          </cell>
          <cell r="BT491">
            <v>101.16</v>
          </cell>
          <cell r="BU491">
            <v>103.46</v>
          </cell>
          <cell r="BV491">
            <v>105.76</v>
          </cell>
          <cell r="BW491">
            <v>108.06</v>
          </cell>
          <cell r="BX491">
            <v>110.37</v>
          </cell>
          <cell r="BY491">
            <v>112.67</v>
          </cell>
          <cell r="BZ491">
            <v>114.97</v>
          </cell>
          <cell r="CA491">
            <v>117.28</v>
          </cell>
          <cell r="CB491">
            <v>119.58</v>
          </cell>
          <cell r="CC491">
            <v>121.88</v>
          </cell>
          <cell r="CD491">
            <v>124.18</v>
          </cell>
          <cell r="CE491">
            <v>126.49</v>
          </cell>
          <cell r="CF491">
            <v>128.79</v>
          </cell>
          <cell r="CG491">
            <v>131.09</v>
          </cell>
          <cell r="CH491">
            <v>133.39</v>
          </cell>
          <cell r="CI491">
            <v>135.7</v>
          </cell>
          <cell r="CJ491">
            <v>138</v>
          </cell>
          <cell r="CK491">
            <v>119.58</v>
          </cell>
        </row>
        <row r="492">
          <cell r="BH492">
            <v>65</v>
          </cell>
          <cell r="BL492">
            <v>84.01</v>
          </cell>
          <cell r="BM492">
            <v>86.35</v>
          </cell>
          <cell r="BN492">
            <v>88.69</v>
          </cell>
          <cell r="BO492">
            <v>91.02</v>
          </cell>
          <cell r="BP492">
            <v>93.36</v>
          </cell>
          <cell r="BQ492">
            <v>95.7</v>
          </cell>
          <cell r="BR492">
            <v>98.04</v>
          </cell>
          <cell r="BS492">
            <v>100.38</v>
          </cell>
          <cell r="BT492">
            <v>102.72</v>
          </cell>
          <cell r="BU492">
            <v>105.06</v>
          </cell>
          <cell r="BV492">
            <v>107.4</v>
          </cell>
          <cell r="BW492">
            <v>109.73</v>
          </cell>
          <cell r="BX492">
            <v>112.07</v>
          </cell>
          <cell r="BY492">
            <v>114.41</v>
          </cell>
          <cell r="BZ492">
            <v>116.75</v>
          </cell>
          <cell r="CA492">
            <v>119.09</v>
          </cell>
          <cell r="CB492">
            <v>121.43</v>
          </cell>
          <cell r="CC492">
            <v>123.77</v>
          </cell>
          <cell r="CD492">
            <v>126.1</v>
          </cell>
          <cell r="CE492">
            <v>128.44</v>
          </cell>
          <cell r="CF492">
            <v>130.78</v>
          </cell>
          <cell r="CG492">
            <v>133.12</v>
          </cell>
          <cell r="CH492">
            <v>135.46</v>
          </cell>
          <cell r="CI492">
            <v>137.8</v>
          </cell>
          <cell r="CJ492">
            <v>140.14</v>
          </cell>
          <cell r="CK492">
            <v>121.43</v>
          </cell>
        </row>
        <row r="493">
          <cell r="BH493">
            <v>66</v>
          </cell>
          <cell r="BL493">
            <v>85.3</v>
          </cell>
          <cell r="BM493">
            <v>87.68</v>
          </cell>
          <cell r="BN493">
            <v>90.05</v>
          </cell>
          <cell r="BO493">
            <v>92.43</v>
          </cell>
          <cell r="BP493">
            <v>94.8</v>
          </cell>
          <cell r="BQ493">
            <v>97.18</v>
          </cell>
          <cell r="BR493">
            <v>99.55</v>
          </cell>
          <cell r="BS493">
            <v>101.92</v>
          </cell>
          <cell r="BT493">
            <v>104.3</v>
          </cell>
          <cell r="BU493">
            <v>106.67</v>
          </cell>
          <cell r="BV493">
            <v>109.05</v>
          </cell>
          <cell r="BW493">
            <v>111.42</v>
          </cell>
          <cell r="BX493">
            <v>113.8</v>
          </cell>
          <cell r="BY493">
            <v>116.17</v>
          </cell>
          <cell r="BZ493">
            <v>118.55</v>
          </cell>
          <cell r="CA493">
            <v>120.92</v>
          </cell>
          <cell r="CB493">
            <v>123.3</v>
          </cell>
          <cell r="CC493">
            <v>125.67</v>
          </cell>
          <cell r="CD493">
            <v>128.05</v>
          </cell>
          <cell r="CE493">
            <v>130.42</v>
          </cell>
          <cell r="CF493">
            <v>132.8</v>
          </cell>
          <cell r="CG493">
            <v>135.17</v>
          </cell>
          <cell r="CH493">
            <v>137.55</v>
          </cell>
          <cell r="CI493">
            <v>139.92</v>
          </cell>
          <cell r="CJ493">
            <v>142.29</v>
          </cell>
          <cell r="CK493">
            <v>123.3</v>
          </cell>
        </row>
        <row r="494">
          <cell r="BH494">
            <v>67</v>
          </cell>
          <cell r="BL494">
            <v>86.58</v>
          </cell>
          <cell r="BM494">
            <v>88.99</v>
          </cell>
          <cell r="BN494">
            <v>91.4</v>
          </cell>
          <cell r="BO494">
            <v>93.81</v>
          </cell>
          <cell r="BP494">
            <v>96.22</v>
          </cell>
          <cell r="BQ494">
            <v>98.63</v>
          </cell>
          <cell r="BR494">
            <v>101.04</v>
          </cell>
          <cell r="BS494">
            <v>103.46</v>
          </cell>
          <cell r="BT494">
            <v>105.87</v>
          </cell>
          <cell r="BU494">
            <v>108.28</v>
          </cell>
          <cell r="BV494">
            <v>110.69</v>
          </cell>
          <cell r="BW494">
            <v>113.1</v>
          </cell>
          <cell r="BX494">
            <v>115.51</v>
          </cell>
          <cell r="BY494">
            <v>117.92</v>
          </cell>
          <cell r="BZ494">
            <v>120.33</v>
          </cell>
          <cell r="CA494">
            <v>122.74</v>
          </cell>
          <cell r="CB494">
            <v>125.15</v>
          </cell>
          <cell r="CC494">
            <v>127.56</v>
          </cell>
          <cell r="CD494">
            <v>129.97</v>
          </cell>
          <cell r="CE494">
            <v>132.38</v>
          </cell>
          <cell r="CF494">
            <v>134.79</v>
          </cell>
          <cell r="CG494">
            <v>137.2</v>
          </cell>
          <cell r="CH494">
            <v>139.62</v>
          </cell>
          <cell r="CI494">
            <v>142.03</v>
          </cell>
          <cell r="CJ494">
            <v>144.44</v>
          </cell>
          <cell r="CK494">
            <v>125.15</v>
          </cell>
        </row>
        <row r="495">
          <cell r="BH495">
            <v>68</v>
          </cell>
          <cell r="BL495">
            <v>87.86</v>
          </cell>
          <cell r="BM495">
            <v>90.31</v>
          </cell>
          <cell r="BN495">
            <v>92.76</v>
          </cell>
          <cell r="BO495">
            <v>95.2</v>
          </cell>
          <cell r="BP495">
            <v>97.65</v>
          </cell>
          <cell r="BQ495">
            <v>100.1</v>
          </cell>
          <cell r="BR495">
            <v>102.54</v>
          </cell>
          <cell r="BS495">
            <v>104.99</v>
          </cell>
          <cell r="BT495">
            <v>107.44</v>
          </cell>
          <cell r="BU495">
            <v>109.88</v>
          </cell>
          <cell r="BV495">
            <v>112.33</v>
          </cell>
          <cell r="BW495">
            <v>114.77</v>
          </cell>
          <cell r="BX495">
            <v>117.22</v>
          </cell>
          <cell r="BY495">
            <v>119.67</v>
          </cell>
          <cell r="BZ495">
            <v>122.11</v>
          </cell>
          <cell r="CA495">
            <v>124.56</v>
          </cell>
          <cell r="CB495">
            <v>127.01</v>
          </cell>
          <cell r="CC495">
            <v>129.45</v>
          </cell>
          <cell r="CD495">
            <v>131.9</v>
          </cell>
          <cell r="CE495">
            <v>134.35</v>
          </cell>
          <cell r="CF495">
            <v>136.79</v>
          </cell>
          <cell r="CG495">
            <v>139.24</v>
          </cell>
          <cell r="CH495">
            <v>141.69</v>
          </cell>
          <cell r="CI495">
            <v>144.13</v>
          </cell>
          <cell r="CJ495">
            <v>146.58</v>
          </cell>
          <cell r="CK495">
            <v>127.01</v>
          </cell>
        </row>
        <row r="496">
          <cell r="BH496">
            <v>69</v>
          </cell>
          <cell r="BL496">
            <v>89.15</v>
          </cell>
          <cell r="BM496">
            <v>91.63</v>
          </cell>
          <cell r="BN496">
            <v>94.11</v>
          </cell>
          <cell r="BO496">
            <v>96.59</v>
          </cell>
          <cell r="BP496">
            <v>99.08</v>
          </cell>
          <cell r="BQ496">
            <v>101.56</v>
          </cell>
          <cell r="BR496">
            <v>104.04</v>
          </cell>
          <cell r="BS496">
            <v>106.52</v>
          </cell>
          <cell r="BT496">
            <v>109.01</v>
          </cell>
          <cell r="BU496">
            <v>111.49</v>
          </cell>
          <cell r="BV496">
            <v>113.97</v>
          </cell>
          <cell r="BW496">
            <v>116.45</v>
          </cell>
          <cell r="BX496">
            <v>118.94</v>
          </cell>
          <cell r="BY496">
            <v>121.42</v>
          </cell>
          <cell r="BZ496">
            <v>123.9</v>
          </cell>
          <cell r="CA496">
            <v>126.38</v>
          </cell>
          <cell r="CB496">
            <v>128.87</v>
          </cell>
          <cell r="CC496">
            <v>131.35</v>
          </cell>
          <cell r="CD496">
            <v>133.83</v>
          </cell>
          <cell r="CE496">
            <v>136.32</v>
          </cell>
          <cell r="CF496">
            <v>138.8</v>
          </cell>
          <cell r="CG496">
            <v>141.28</v>
          </cell>
          <cell r="CH496">
            <v>143.76</v>
          </cell>
          <cell r="CI496">
            <v>146.25</v>
          </cell>
          <cell r="CJ496">
            <v>148.73</v>
          </cell>
          <cell r="CK496">
            <v>128.87</v>
          </cell>
        </row>
        <row r="497">
          <cell r="BH497">
            <v>70</v>
          </cell>
          <cell r="BL497">
            <v>90.43</v>
          </cell>
          <cell r="BM497">
            <v>92.95</v>
          </cell>
          <cell r="BN497">
            <v>95.47</v>
          </cell>
          <cell r="BO497">
            <v>97.99</v>
          </cell>
          <cell r="BP497">
            <v>100.51</v>
          </cell>
          <cell r="BQ497">
            <v>103.02</v>
          </cell>
          <cell r="BR497">
            <v>105.54</v>
          </cell>
          <cell r="BS497">
            <v>108.06</v>
          </cell>
          <cell r="BT497">
            <v>110.58</v>
          </cell>
          <cell r="BU497">
            <v>113.1</v>
          </cell>
          <cell r="BV497">
            <v>115.62</v>
          </cell>
          <cell r="BW497">
            <v>118.14</v>
          </cell>
          <cell r="BX497">
            <v>120.66</v>
          </cell>
          <cell r="BY497">
            <v>123.17</v>
          </cell>
          <cell r="BZ497">
            <v>125.69</v>
          </cell>
          <cell r="CA497">
            <v>128.21</v>
          </cell>
          <cell r="CB497">
            <v>130.73</v>
          </cell>
          <cell r="CC497">
            <v>133.25</v>
          </cell>
          <cell r="CD497">
            <v>135.77</v>
          </cell>
          <cell r="CE497">
            <v>138.29</v>
          </cell>
          <cell r="CF497">
            <v>140.8</v>
          </cell>
          <cell r="CG497">
            <v>143.32</v>
          </cell>
          <cell r="CH497">
            <v>145.84</v>
          </cell>
          <cell r="CI497">
            <v>148.36</v>
          </cell>
          <cell r="CJ497">
            <v>150.88</v>
          </cell>
          <cell r="CK497">
            <v>130.73</v>
          </cell>
        </row>
        <row r="498">
          <cell r="BH498">
            <v>71</v>
          </cell>
          <cell r="BL498">
            <v>91.72</v>
          </cell>
          <cell r="BM498">
            <v>94.28</v>
          </cell>
          <cell r="BN498">
            <v>96.83</v>
          </cell>
          <cell r="BO498">
            <v>99.38</v>
          </cell>
          <cell r="BP498">
            <v>101.94</v>
          </cell>
          <cell r="BQ498">
            <v>104.49</v>
          </cell>
          <cell r="BR498">
            <v>107.05</v>
          </cell>
          <cell r="BS498">
            <v>109.6</v>
          </cell>
          <cell r="BT498">
            <v>112.16</v>
          </cell>
          <cell r="BU498">
            <v>114.71</v>
          </cell>
          <cell r="BV498">
            <v>117.27</v>
          </cell>
          <cell r="BW498">
            <v>119.82</v>
          </cell>
          <cell r="BX498">
            <v>122.38</v>
          </cell>
          <cell r="BY498">
            <v>124.93</v>
          </cell>
          <cell r="BZ498">
            <v>127.49</v>
          </cell>
          <cell r="CA498">
            <v>130.04</v>
          </cell>
          <cell r="CB498">
            <v>132.59</v>
          </cell>
          <cell r="CC498">
            <v>135.15</v>
          </cell>
          <cell r="CD498">
            <v>137.7</v>
          </cell>
          <cell r="CE498">
            <v>140.26</v>
          </cell>
          <cell r="CF498">
            <v>142.81</v>
          </cell>
          <cell r="CG498">
            <v>145.37</v>
          </cell>
          <cell r="CH498">
            <v>147.92</v>
          </cell>
          <cell r="CI498">
            <v>150.48</v>
          </cell>
          <cell r="CJ498">
            <v>153.03</v>
          </cell>
          <cell r="CK498">
            <v>132.59</v>
          </cell>
        </row>
        <row r="499">
          <cell r="BH499">
            <v>72</v>
          </cell>
          <cell r="BL499">
            <v>93.01</v>
          </cell>
          <cell r="BM499">
            <v>95.6</v>
          </cell>
          <cell r="BN499">
            <v>98.19</v>
          </cell>
          <cell r="BO499">
            <v>100.79</v>
          </cell>
          <cell r="BP499">
            <v>103.38</v>
          </cell>
          <cell r="BQ499">
            <v>105.97</v>
          </cell>
          <cell r="BR499">
            <v>108.56</v>
          </cell>
          <cell r="BS499">
            <v>111.15</v>
          </cell>
          <cell r="BT499">
            <v>113.74</v>
          </cell>
          <cell r="BU499">
            <v>116.33</v>
          </cell>
          <cell r="BV499">
            <v>118.92</v>
          </cell>
          <cell r="BW499">
            <v>121.51</v>
          </cell>
          <cell r="BX499">
            <v>124.1</v>
          </cell>
          <cell r="BY499">
            <v>126.69</v>
          </cell>
          <cell r="BZ499">
            <v>129.28</v>
          </cell>
          <cell r="CA499">
            <v>131.87</v>
          </cell>
          <cell r="CB499">
            <v>134.46</v>
          </cell>
          <cell r="CC499">
            <v>137.05</v>
          </cell>
          <cell r="CD499">
            <v>139.64</v>
          </cell>
          <cell r="CE499">
            <v>142.23</v>
          </cell>
          <cell r="CF499">
            <v>144.82</v>
          </cell>
          <cell r="CG499">
            <v>147.42</v>
          </cell>
          <cell r="CH499">
            <v>150.01</v>
          </cell>
          <cell r="CI499">
            <v>152.6</v>
          </cell>
          <cell r="CJ499">
            <v>155.19</v>
          </cell>
          <cell r="CK499">
            <v>134.46</v>
          </cell>
        </row>
        <row r="500">
          <cell r="BH500">
            <v>73</v>
          </cell>
          <cell r="BL500">
            <v>94.29</v>
          </cell>
          <cell r="BM500">
            <v>96.91</v>
          </cell>
          <cell r="BN500">
            <v>99.54</v>
          </cell>
          <cell r="BO500">
            <v>102.17</v>
          </cell>
          <cell r="BP500">
            <v>104.79</v>
          </cell>
          <cell r="BQ500">
            <v>107.42</v>
          </cell>
          <cell r="BR500">
            <v>110.05</v>
          </cell>
          <cell r="BS500">
            <v>112.67</v>
          </cell>
          <cell r="BT500">
            <v>115.3</v>
          </cell>
          <cell r="BU500">
            <v>117.93</v>
          </cell>
          <cell r="BV500">
            <v>120.55</v>
          </cell>
          <cell r="BW500">
            <v>123.18</v>
          </cell>
          <cell r="BX500">
            <v>125.8</v>
          </cell>
          <cell r="BY500">
            <v>128.43</v>
          </cell>
          <cell r="BZ500">
            <v>131.06</v>
          </cell>
          <cell r="CA500">
            <v>133.68</v>
          </cell>
          <cell r="CB500">
            <v>136.31</v>
          </cell>
          <cell r="CC500">
            <v>138.94</v>
          </cell>
          <cell r="CD500">
            <v>141.56</v>
          </cell>
          <cell r="CE500">
            <v>144.19</v>
          </cell>
          <cell r="CF500">
            <v>146.82</v>
          </cell>
          <cell r="CG500">
            <v>149.44</v>
          </cell>
          <cell r="CH500">
            <v>152.07</v>
          </cell>
          <cell r="CI500">
            <v>154.7</v>
          </cell>
          <cell r="CJ500">
            <v>157.32</v>
          </cell>
          <cell r="CK500">
            <v>136.31</v>
          </cell>
        </row>
        <row r="501">
          <cell r="BH501">
            <v>74</v>
          </cell>
          <cell r="BL501">
            <v>95.58</v>
          </cell>
          <cell r="BM501">
            <v>98.25</v>
          </cell>
          <cell r="BN501">
            <v>100.91</v>
          </cell>
          <cell r="BO501">
            <v>103.57</v>
          </cell>
          <cell r="BP501">
            <v>106.23</v>
          </cell>
          <cell r="BQ501">
            <v>108.9</v>
          </cell>
          <cell r="BR501">
            <v>111.56</v>
          </cell>
          <cell r="BS501">
            <v>114.22</v>
          </cell>
          <cell r="BT501">
            <v>116.88</v>
          </cell>
          <cell r="BU501">
            <v>119.55</v>
          </cell>
          <cell r="BV501">
            <v>122.21</v>
          </cell>
          <cell r="BW501">
            <v>124.87</v>
          </cell>
          <cell r="BX501">
            <v>127.53</v>
          </cell>
          <cell r="BY501">
            <v>130.2</v>
          </cell>
          <cell r="BZ501">
            <v>132.86</v>
          </cell>
          <cell r="CA501">
            <v>135.52</v>
          </cell>
          <cell r="CB501">
            <v>138.18</v>
          </cell>
          <cell r="CC501">
            <v>140.85</v>
          </cell>
          <cell r="CD501">
            <v>143.51</v>
          </cell>
          <cell r="CE501">
            <v>146.17</v>
          </cell>
          <cell r="CF501">
            <v>148.83</v>
          </cell>
          <cell r="CG501">
            <v>151.5</v>
          </cell>
          <cell r="CH501">
            <v>154.16</v>
          </cell>
          <cell r="CI501">
            <v>156.82</v>
          </cell>
          <cell r="CJ501">
            <v>159.48</v>
          </cell>
          <cell r="CK501">
            <v>138.18</v>
          </cell>
        </row>
        <row r="502">
          <cell r="BH502">
            <v>75</v>
          </cell>
          <cell r="BL502">
            <v>96.86</v>
          </cell>
          <cell r="BM502">
            <v>99.56</v>
          </cell>
          <cell r="BN502">
            <v>102.26</v>
          </cell>
          <cell r="BO502">
            <v>104.96</v>
          </cell>
          <cell r="BP502">
            <v>107.66</v>
          </cell>
          <cell r="BQ502">
            <v>110.35</v>
          </cell>
          <cell r="BR502">
            <v>113.05</v>
          </cell>
          <cell r="BS502">
            <v>115.75</v>
          </cell>
          <cell r="BT502">
            <v>118.45</v>
          </cell>
          <cell r="BU502">
            <v>121.15</v>
          </cell>
          <cell r="BV502">
            <v>123.85</v>
          </cell>
          <cell r="BW502">
            <v>126.55</v>
          </cell>
          <cell r="BX502">
            <v>129.24</v>
          </cell>
          <cell r="BY502">
            <v>131.94</v>
          </cell>
          <cell r="BZ502">
            <v>134.64</v>
          </cell>
          <cell r="CA502">
            <v>137.34</v>
          </cell>
          <cell r="CB502">
            <v>140.04</v>
          </cell>
          <cell r="CC502">
            <v>142.74</v>
          </cell>
          <cell r="CD502">
            <v>145.43</v>
          </cell>
          <cell r="CE502">
            <v>148.13</v>
          </cell>
          <cell r="CF502">
            <v>150.83</v>
          </cell>
          <cell r="CG502">
            <v>153.53</v>
          </cell>
          <cell r="CH502">
            <v>156.23</v>
          </cell>
          <cell r="CI502">
            <v>158.93</v>
          </cell>
          <cell r="CJ502">
            <v>161.63</v>
          </cell>
          <cell r="CK502">
            <v>140.04</v>
          </cell>
        </row>
        <row r="503">
          <cell r="BH503">
            <v>76</v>
          </cell>
          <cell r="BL503">
            <v>98.14</v>
          </cell>
          <cell r="BM503">
            <v>100.88</v>
          </cell>
          <cell r="BN503">
            <v>103.61</v>
          </cell>
          <cell r="BO503">
            <v>106.34</v>
          </cell>
          <cell r="BP503">
            <v>109.08</v>
          </cell>
          <cell r="BQ503">
            <v>111.81</v>
          </cell>
          <cell r="BR503">
            <v>114.55</v>
          </cell>
          <cell r="BS503">
            <v>117.28</v>
          </cell>
          <cell r="BT503">
            <v>120.02</v>
          </cell>
          <cell r="BU503">
            <v>122.75</v>
          </cell>
          <cell r="BV503">
            <v>125.49</v>
          </cell>
          <cell r="BW503">
            <v>128.22</v>
          </cell>
          <cell r="BX503">
            <v>130.96</v>
          </cell>
          <cell r="BY503">
            <v>133.69</v>
          </cell>
          <cell r="BZ503">
            <v>136.62</v>
          </cell>
          <cell r="CA503">
            <v>139.16</v>
          </cell>
          <cell r="CB503">
            <v>141.89</v>
          </cell>
          <cell r="CC503">
            <v>144.63</v>
          </cell>
          <cell r="CD503">
            <v>147.36</v>
          </cell>
          <cell r="CE503">
            <v>150.1</v>
          </cell>
          <cell r="CF503">
            <v>152.83</v>
          </cell>
          <cell r="CG503">
            <v>155.57</v>
          </cell>
          <cell r="CH503">
            <v>158.3</v>
          </cell>
          <cell r="CI503">
            <v>161.03</v>
          </cell>
          <cell r="CJ503">
            <v>163.77</v>
          </cell>
          <cell r="CK503">
            <v>141.9</v>
          </cell>
        </row>
        <row r="504">
          <cell r="BH504">
            <v>77</v>
          </cell>
          <cell r="BL504">
            <v>99.42</v>
          </cell>
          <cell r="BM504">
            <v>102.19</v>
          </cell>
          <cell r="BN504">
            <v>104.96</v>
          </cell>
          <cell r="BO504">
            <v>107.73</v>
          </cell>
          <cell r="BP504">
            <v>110.51</v>
          </cell>
          <cell r="BQ504">
            <v>113.28</v>
          </cell>
          <cell r="BR504">
            <v>116.05</v>
          </cell>
          <cell r="BS504">
            <v>118.82</v>
          </cell>
          <cell r="BT504">
            <v>121.59</v>
          </cell>
          <cell r="BU504">
            <v>124.36</v>
          </cell>
          <cell r="BV504">
            <v>127.13</v>
          </cell>
          <cell r="BW504">
            <v>129.9</v>
          </cell>
          <cell r="BX504">
            <v>132.67</v>
          </cell>
          <cell r="BY504">
            <v>135.44</v>
          </cell>
          <cell r="BZ504">
            <v>138.21</v>
          </cell>
          <cell r="CA504">
            <v>140.98</v>
          </cell>
          <cell r="CB504">
            <v>143.75</v>
          </cell>
          <cell r="CC504">
            <v>146.52</v>
          </cell>
          <cell r="CD504">
            <v>149.29</v>
          </cell>
          <cell r="CE504">
            <v>152.06</v>
          </cell>
          <cell r="CF504">
            <v>154.83</v>
          </cell>
          <cell r="CG504">
            <v>157.6</v>
          </cell>
          <cell r="CH504">
            <v>160.37</v>
          </cell>
          <cell r="CI504">
            <v>163.14</v>
          </cell>
          <cell r="CJ504">
            <v>165.91</v>
          </cell>
          <cell r="CK504">
            <v>143.75</v>
          </cell>
        </row>
        <row r="505">
          <cell r="BH505">
            <v>78</v>
          </cell>
          <cell r="BL505">
            <v>100.71</v>
          </cell>
          <cell r="BM505">
            <v>103.51</v>
          </cell>
          <cell r="BN505">
            <v>106.32</v>
          </cell>
          <cell r="BO505">
            <v>109.13</v>
          </cell>
          <cell r="BP505">
            <v>111.93</v>
          </cell>
          <cell r="BQ505">
            <v>114.74</v>
          </cell>
          <cell r="BR505">
            <v>117.55</v>
          </cell>
          <cell r="BS505">
            <v>120.35</v>
          </cell>
          <cell r="BT505">
            <v>123.16</v>
          </cell>
          <cell r="BU505">
            <v>125.97</v>
          </cell>
          <cell r="BV505">
            <v>128.77</v>
          </cell>
          <cell r="BW505">
            <v>131.58</v>
          </cell>
          <cell r="BX505">
            <v>134.39</v>
          </cell>
          <cell r="BY505">
            <v>137.19</v>
          </cell>
          <cell r="BZ505">
            <v>140</v>
          </cell>
          <cell r="CA505">
            <v>142.8</v>
          </cell>
          <cell r="CB505">
            <v>145.61</v>
          </cell>
          <cell r="CC505">
            <v>148.42</v>
          </cell>
          <cell r="CD505">
            <v>151.22</v>
          </cell>
          <cell r="CE505">
            <v>154.03</v>
          </cell>
          <cell r="CF505">
            <v>156.84</v>
          </cell>
          <cell r="CG505">
            <v>159.64</v>
          </cell>
          <cell r="CH505">
            <v>162.45</v>
          </cell>
          <cell r="CI505">
            <v>165.26</v>
          </cell>
          <cell r="CJ505">
            <v>168.06</v>
          </cell>
          <cell r="CK505">
            <v>145.61</v>
          </cell>
        </row>
        <row r="506">
          <cell r="BH506">
            <v>79</v>
          </cell>
          <cell r="BL506">
            <v>101.99</v>
          </cell>
          <cell r="BM506">
            <v>104.84</v>
          </cell>
          <cell r="BN506">
            <v>107.68</v>
          </cell>
          <cell r="BO506">
            <v>110.52</v>
          </cell>
          <cell r="BP506">
            <v>113.36</v>
          </cell>
          <cell r="BQ506">
            <v>116.21</v>
          </cell>
          <cell r="BR506">
            <v>119.05</v>
          </cell>
          <cell r="BS506">
            <v>121.89</v>
          </cell>
          <cell r="BT506">
            <v>124.73</v>
          </cell>
          <cell r="BU506">
            <v>127.58</v>
          </cell>
          <cell r="BV506">
            <v>130.42</v>
          </cell>
          <cell r="BW506">
            <v>133.26</v>
          </cell>
          <cell r="BX506">
            <v>136.1</v>
          </cell>
          <cell r="BY506">
            <v>138.95</v>
          </cell>
          <cell r="BZ506">
            <v>141.79</v>
          </cell>
          <cell r="CA506">
            <v>144.63</v>
          </cell>
          <cell r="CB506">
            <v>147.47</v>
          </cell>
          <cell r="CC506">
            <v>150.32</v>
          </cell>
          <cell r="CD506">
            <v>153.16</v>
          </cell>
          <cell r="CE506">
            <v>156</v>
          </cell>
          <cell r="CF506">
            <v>158.84</v>
          </cell>
          <cell r="CG506">
            <v>161.69</v>
          </cell>
          <cell r="CH506">
            <v>164.53</v>
          </cell>
          <cell r="CI506">
            <v>167.37</v>
          </cell>
          <cell r="CJ506">
            <v>170.21</v>
          </cell>
          <cell r="CK506">
            <v>147.47</v>
          </cell>
        </row>
        <row r="507">
          <cell r="BH507">
            <v>80</v>
          </cell>
          <cell r="BL507">
            <v>103.28</v>
          </cell>
          <cell r="BM507">
            <v>106.16</v>
          </cell>
          <cell r="BN507">
            <v>109.04</v>
          </cell>
          <cell r="BO507">
            <v>111.92</v>
          </cell>
          <cell r="BP507">
            <v>114.8</v>
          </cell>
          <cell r="BQ507">
            <v>117.68</v>
          </cell>
          <cell r="BR507">
            <v>120.55</v>
          </cell>
          <cell r="BS507">
            <v>123.43</v>
          </cell>
          <cell r="BT507">
            <v>126.31</v>
          </cell>
          <cell r="BU507">
            <v>129.19</v>
          </cell>
          <cell r="BV507">
            <v>132.07</v>
          </cell>
          <cell r="BW507">
            <v>134.95</v>
          </cell>
          <cell r="BX507">
            <v>137.83</v>
          </cell>
          <cell r="BY507">
            <v>140.7</v>
          </cell>
          <cell r="BZ507">
            <v>143.58</v>
          </cell>
          <cell r="CA507">
            <v>146.46</v>
          </cell>
          <cell r="CB507">
            <v>149.34</v>
          </cell>
          <cell r="CC507">
            <v>152.22</v>
          </cell>
          <cell r="CD507">
            <v>155.1</v>
          </cell>
          <cell r="CE507">
            <v>157.97</v>
          </cell>
          <cell r="CF507">
            <v>160.85</v>
          </cell>
          <cell r="CG507">
            <v>163.73</v>
          </cell>
          <cell r="CH507">
            <v>166.61</v>
          </cell>
          <cell r="CI507">
            <v>169.49</v>
          </cell>
          <cell r="CJ507">
            <v>172.37</v>
          </cell>
          <cell r="CK507">
            <v>149.34</v>
          </cell>
        </row>
        <row r="508">
          <cell r="BH508">
            <v>81</v>
          </cell>
          <cell r="BL508">
            <v>104.58</v>
          </cell>
          <cell r="BM508">
            <v>107.49</v>
          </cell>
          <cell r="BN508">
            <v>110.41</v>
          </cell>
          <cell r="BO508">
            <v>113.32</v>
          </cell>
          <cell r="BP508">
            <v>116.23</v>
          </cell>
          <cell r="BQ508">
            <v>119.15</v>
          </cell>
          <cell r="BR508">
            <v>122.06</v>
          </cell>
          <cell r="BS508">
            <v>124.98</v>
          </cell>
          <cell r="BT508">
            <v>127.89</v>
          </cell>
          <cell r="BU508">
            <v>130.81</v>
          </cell>
          <cell r="BV508">
            <v>133.72</v>
          </cell>
          <cell r="BW508">
            <v>136.63</v>
          </cell>
          <cell r="BX508">
            <v>139.55</v>
          </cell>
          <cell r="BY508">
            <v>142.46</v>
          </cell>
          <cell r="BZ508">
            <v>145.38</v>
          </cell>
          <cell r="CA508">
            <v>148.29</v>
          </cell>
          <cell r="CB508">
            <v>151.21</v>
          </cell>
          <cell r="CC508">
            <v>154.12</v>
          </cell>
          <cell r="CD508">
            <v>157.04</v>
          </cell>
          <cell r="CE508">
            <v>159.95</v>
          </cell>
          <cell r="CF508">
            <v>162.86</v>
          </cell>
          <cell r="CG508">
            <v>165.78</v>
          </cell>
          <cell r="CH508">
            <v>168.69</v>
          </cell>
          <cell r="CI508">
            <v>171.61</v>
          </cell>
          <cell r="CJ508">
            <v>174.52</v>
          </cell>
          <cell r="CK508">
            <v>151.21</v>
          </cell>
        </row>
        <row r="509">
          <cell r="BH509">
            <v>82</v>
          </cell>
          <cell r="BL509">
            <v>105.84</v>
          </cell>
          <cell r="BM509">
            <v>108.79</v>
          </cell>
          <cell r="BN509">
            <v>111.74</v>
          </cell>
          <cell r="BO509">
            <v>114.69</v>
          </cell>
          <cell r="BP509">
            <v>117.64</v>
          </cell>
          <cell r="BQ509">
            <v>120.6</v>
          </cell>
          <cell r="BR509">
            <v>123.55</v>
          </cell>
          <cell r="BS509">
            <v>126.5</v>
          </cell>
          <cell r="BT509">
            <v>129.45</v>
          </cell>
          <cell r="BU509">
            <v>132.4</v>
          </cell>
          <cell r="BV509">
            <v>135.35</v>
          </cell>
          <cell r="BW509">
            <v>138.3</v>
          </cell>
          <cell r="BX509">
            <v>141.25</v>
          </cell>
          <cell r="BY509">
            <v>144.2</v>
          </cell>
          <cell r="BZ509">
            <v>147.15</v>
          </cell>
          <cell r="CA509">
            <v>150.1</v>
          </cell>
          <cell r="CB509">
            <v>153.05</v>
          </cell>
          <cell r="CC509">
            <v>156</v>
          </cell>
          <cell r="CD509">
            <v>158.95</v>
          </cell>
          <cell r="CE509">
            <v>161.9</v>
          </cell>
          <cell r="CF509">
            <v>164.85</v>
          </cell>
          <cell r="CG509">
            <v>167.8</v>
          </cell>
          <cell r="CH509">
            <v>170.75</v>
          </cell>
          <cell r="CI509">
            <v>173.7</v>
          </cell>
          <cell r="CJ509">
            <v>176.65</v>
          </cell>
          <cell r="CK509">
            <v>153.05</v>
          </cell>
        </row>
        <row r="510">
          <cell r="BH510">
            <v>83</v>
          </cell>
          <cell r="BL510">
            <v>107.14</v>
          </cell>
          <cell r="BM510">
            <v>110.13</v>
          </cell>
          <cell r="BN510">
            <v>113.11</v>
          </cell>
          <cell r="BO510">
            <v>116.1</v>
          </cell>
          <cell r="BP510">
            <v>119.09</v>
          </cell>
          <cell r="BQ510">
            <v>122.07</v>
          </cell>
          <cell r="BR510">
            <v>125.06</v>
          </cell>
          <cell r="BS510">
            <v>128.04</v>
          </cell>
          <cell r="BT510">
            <v>131.03</v>
          </cell>
          <cell r="BU510">
            <v>134.02</v>
          </cell>
          <cell r="BV510">
            <v>137</v>
          </cell>
          <cell r="BW510">
            <v>139.99</v>
          </cell>
          <cell r="BX510">
            <v>142.98</v>
          </cell>
          <cell r="BY510">
            <v>145.96</v>
          </cell>
          <cell r="BZ510">
            <v>148.95</v>
          </cell>
          <cell r="CA510">
            <v>151.94</v>
          </cell>
          <cell r="CB510">
            <v>154.92</v>
          </cell>
          <cell r="CC510">
            <v>157.91</v>
          </cell>
          <cell r="CD510">
            <v>160.89</v>
          </cell>
          <cell r="CE510">
            <v>163.88</v>
          </cell>
          <cell r="CF510">
            <v>166.87</v>
          </cell>
          <cell r="CG510">
            <v>169.85</v>
          </cell>
          <cell r="CH510">
            <v>172.84</v>
          </cell>
          <cell r="CI510">
            <v>175.83</v>
          </cell>
          <cell r="CJ510">
            <v>178.81</v>
          </cell>
          <cell r="CK510">
            <v>154.92</v>
          </cell>
        </row>
        <row r="511">
          <cell r="BH511">
            <v>84</v>
          </cell>
          <cell r="BL511">
            <v>108.41</v>
          </cell>
          <cell r="BM511">
            <v>111.43</v>
          </cell>
          <cell r="BN511">
            <v>114.46</v>
          </cell>
          <cell r="BO511">
            <v>117.48</v>
          </cell>
          <cell r="BP511">
            <v>120.5</v>
          </cell>
          <cell r="BQ511">
            <v>123.52</v>
          </cell>
          <cell r="BR511">
            <v>126.55</v>
          </cell>
          <cell r="BS511">
            <v>129.57</v>
          </cell>
          <cell r="BT511">
            <v>132.59</v>
          </cell>
          <cell r="BU511">
            <v>135.61</v>
          </cell>
          <cell r="BV511">
            <v>138.63</v>
          </cell>
          <cell r="BW511">
            <v>141.66</v>
          </cell>
          <cell r="BX511">
            <v>144.68</v>
          </cell>
          <cell r="BY511">
            <v>147.7</v>
          </cell>
          <cell r="BZ511">
            <v>150.72</v>
          </cell>
          <cell r="CA511">
            <v>153.75</v>
          </cell>
          <cell r="CB511">
            <v>156.77</v>
          </cell>
          <cell r="CC511">
            <v>159.79</v>
          </cell>
          <cell r="CD511">
            <v>162.81</v>
          </cell>
          <cell r="CE511">
            <v>165.84</v>
          </cell>
          <cell r="CF511">
            <v>168.86</v>
          </cell>
          <cell r="CG511">
            <v>171.88</v>
          </cell>
          <cell r="CH511">
            <v>174.9</v>
          </cell>
          <cell r="CI511">
            <v>177.92</v>
          </cell>
          <cell r="CJ511">
            <v>180.95</v>
          </cell>
          <cell r="CK511">
            <v>156.77</v>
          </cell>
        </row>
        <row r="512">
          <cell r="BH512">
            <v>85</v>
          </cell>
          <cell r="BL512">
            <v>109.71</v>
          </cell>
          <cell r="BM512">
            <v>112.77</v>
          </cell>
          <cell r="BN512">
            <v>115.38</v>
          </cell>
          <cell r="BO512">
            <v>118.89</v>
          </cell>
          <cell r="BP512">
            <v>121.95</v>
          </cell>
          <cell r="BQ512">
            <v>125</v>
          </cell>
          <cell r="BR512">
            <v>128.06</v>
          </cell>
          <cell r="BS512">
            <v>131.12</v>
          </cell>
          <cell r="BT512">
            <v>134.18</v>
          </cell>
          <cell r="BU512">
            <v>137.24</v>
          </cell>
          <cell r="BV512">
            <v>140.3</v>
          </cell>
          <cell r="BW512">
            <v>143.35</v>
          </cell>
          <cell r="BX512">
            <v>146.41</v>
          </cell>
          <cell r="BY512">
            <v>149.47</v>
          </cell>
          <cell r="BZ512">
            <v>152.53</v>
          </cell>
          <cell r="CA512">
            <v>155.59</v>
          </cell>
          <cell r="CB512">
            <v>158.65</v>
          </cell>
          <cell r="CC512">
            <v>161.7</v>
          </cell>
          <cell r="CD512">
            <v>164.76</v>
          </cell>
          <cell r="CE512">
            <v>167.82</v>
          </cell>
          <cell r="CF512">
            <v>170.88</v>
          </cell>
          <cell r="CG512">
            <v>173.94</v>
          </cell>
          <cell r="CH512">
            <v>177</v>
          </cell>
          <cell r="CI512">
            <v>180.05</v>
          </cell>
          <cell r="CJ512">
            <v>183.11</v>
          </cell>
          <cell r="CK512">
            <v>158.64</v>
          </cell>
        </row>
        <row r="513">
          <cell r="BH513">
            <v>86</v>
          </cell>
          <cell r="BL513">
            <v>110.99</v>
          </cell>
          <cell r="BM513">
            <v>114.08</v>
          </cell>
          <cell r="BN513">
            <v>117.18</v>
          </cell>
          <cell r="BO513">
            <v>120.27</v>
          </cell>
          <cell r="BP513">
            <v>123.37</v>
          </cell>
          <cell r="BQ513">
            <v>126.46</v>
          </cell>
          <cell r="BR513">
            <v>129.55</v>
          </cell>
          <cell r="BS513">
            <v>132.65</v>
          </cell>
          <cell r="BT513">
            <v>135.74</v>
          </cell>
          <cell r="BU513">
            <v>138.84</v>
          </cell>
          <cell r="BV513">
            <v>141.93</v>
          </cell>
          <cell r="BW513">
            <v>145.03</v>
          </cell>
          <cell r="BX513">
            <v>148.12</v>
          </cell>
          <cell r="BY513">
            <v>151.21</v>
          </cell>
          <cell r="BZ513">
            <v>154.31</v>
          </cell>
          <cell r="CA513">
            <v>157.4</v>
          </cell>
          <cell r="CB513">
            <v>160.5</v>
          </cell>
          <cell r="CC513">
            <v>163.59</v>
          </cell>
          <cell r="CD513">
            <v>166.69</v>
          </cell>
          <cell r="CE513">
            <v>169.78</v>
          </cell>
          <cell r="CF513">
            <v>172.87</v>
          </cell>
          <cell r="CG513">
            <v>175.97</v>
          </cell>
          <cell r="CH513">
            <v>179.06</v>
          </cell>
          <cell r="CI513">
            <v>182.16</v>
          </cell>
          <cell r="CJ513">
            <v>185.25</v>
          </cell>
          <cell r="CK513">
            <v>160.5</v>
          </cell>
        </row>
        <row r="514">
          <cell r="BH514">
            <v>87</v>
          </cell>
          <cell r="BL514">
            <v>112.27</v>
          </cell>
          <cell r="BM514">
            <v>115.4</v>
          </cell>
          <cell r="BN514">
            <v>118.53</v>
          </cell>
          <cell r="BO514">
            <v>121.66</v>
          </cell>
          <cell r="BP514">
            <v>124.79</v>
          </cell>
          <cell r="BQ514">
            <v>127.92</v>
          </cell>
          <cell r="BR514">
            <v>131.05</v>
          </cell>
          <cell r="BS514">
            <v>134.18</v>
          </cell>
          <cell r="BT514">
            <v>137.31</v>
          </cell>
          <cell r="BU514">
            <v>140.44</v>
          </cell>
          <cell r="BV514">
            <v>143.57</v>
          </cell>
          <cell r="BW514">
            <v>146.7</v>
          </cell>
          <cell r="BX514">
            <v>149.83</v>
          </cell>
          <cell r="BY514">
            <v>152.96</v>
          </cell>
          <cell r="BZ514">
            <v>156.09</v>
          </cell>
          <cell r="CA514">
            <v>159.22</v>
          </cell>
          <cell r="CB514">
            <v>162.35</v>
          </cell>
          <cell r="CC514">
            <v>165.48</v>
          </cell>
          <cell r="CD514">
            <v>168.61</v>
          </cell>
          <cell r="CE514">
            <v>171.74</v>
          </cell>
          <cell r="CF514">
            <v>174.87</v>
          </cell>
          <cell r="CG514">
            <v>178</v>
          </cell>
          <cell r="CH514">
            <v>181.13</v>
          </cell>
          <cell r="CI514">
            <v>184.26</v>
          </cell>
          <cell r="CJ514">
            <v>187.39</v>
          </cell>
          <cell r="CK514">
            <v>162.35</v>
          </cell>
        </row>
        <row r="515">
          <cell r="BH515">
            <v>88</v>
          </cell>
          <cell r="BL515">
            <v>113.54</v>
          </cell>
          <cell r="BM515">
            <v>116.71</v>
          </cell>
          <cell r="BN515">
            <v>119.88</v>
          </cell>
          <cell r="BO515">
            <v>123.04</v>
          </cell>
          <cell r="BP515">
            <v>126.21</v>
          </cell>
          <cell r="BQ515">
            <v>129.37</v>
          </cell>
          <cell r="BR515">
            <v>132.54</v>
          </cell>
          <cell r="BS515">
            <v>135.71</v>
          </cell>
          <cell r="BT515">
            <v>138.87</v>
          </cell>
          <cell r="BU515">
            <v>142.04</v>
          </cell>
          <cell r="BV515">
            <v>145.21</v>
          </cell>
          <cell r="BW515">
            <v>148.37</v>
          </cell>
          <cell r="BX515">
            <v>151.54</v>
          </cell>
          <cell r="BY515">
            <v>154.7</v>
          </cell>
          <cell r="BZ515">
            <v>157.87</v>
          </cell>
          <cell r="CA515">
            <v>161.04</v>
          </cell>
          <cell r="CB515">
            <v>164.2</v>
          </cell>
          <cell r="CC515">
            <v>167.37</v>
          </cell>
          <cell r="CD515">
            <v>170.54</v>
          </cell>
          <cell r="CE515">
            <v>173.7</v>
          </cell>
          <cell r="CF515">
            <v>176.87</v>
          </cell>
          <cell r="CG515">
            <v>180.03</v>
          </cell>
          <cell r="CH515">
            <v>183.2</v>
          </cell>
          <cell r="CI515">
            <v>186.37</v>
          </cell>
          <cell r="CJ515">
            <v>189.53</v>
          </cell>
          <cell r="CK515">
            <v>164.2</v>
          </cell>
        </row>
        <row r="516">
          <cell r="BH516">
            <v>89</v>
          </cell>
          <cell r="BL516">
            <v>114.82</v>
          </cell>
          <cell r="BM516">
            <v>118.03</v>
          </cell>
          <cell r="BN516">
            <v>121.23</v>
          </cell>
          <cell r="BO516">
            <v>124.43</v>
          </cell>
          <cell r="BP516">
            <v>127.63</v>
          </cell>
          <cell r="BQ516">
            <v>130.84</v>
          </cell>
          <cell r="BR516">
            <v>134.04</v>
          </cell>
          <cell r="BS516">
            <v>137.24</v>
          </cell>
          <cell r="BT516">
            <v>140.44</v>
          </cell>
          <cell r="BU516">
            <v>143.64</v>
          </cell>
          <cell r="BV516">
            <v>146.85</v>
          </cell>
          <cell r="BW516">
            <v>150.05</v>
          </cell>
          <cell r="BX516">
            <v>153.25</v>
          </cell>
          <cell r="BY516">
            <v>156.45</v>
          </cell>
          <cell r="BZ516">
            <v>159.66</v>
          </cell>
          <cell r="CA516">
            <v>162.86</v>
          </cell>
          <cell r="CB516">
            <v>166.06</v>
          </cell>
          <cell r="CC516">
            <v>169.26</v>
          </cell>
          <cell r="CD516">
            <v>172.46</v>
          </cell>
          <cell r="CE516">
            <v>175.67</v>
          </cell>
          <cell r="CF516">
            <v>178.87</v>
          </cell>
          <cell r="CG516">
            <v>182.07</v>
          </cell>
          <cell r="CH516">
            <v>185.27</v>
          </cell>
          <cell r="CI516">
            <v>188.48</v>
          </cell>
          <cell r="CJ516">
            <v>191.68</v>
          </cell>
          <cell r="CK516">
            <v>166.06</v>
          </cell>
        </row>
        <row r="517">
          <cell r="BH517">
            <v>90</v>
          </cell>
          <cell r="BL517">
            <v>116.14</v>
          </cell>
          <cell r="BM517">
            <v>119.38</v>
          </cell>
          <cell r="BN517">
            <v>122.62</v>
          </cell>
          <cell r="BO517">
            <v>125.85</v>
          </cell>
          <cell r="BP517">
            <v>129.09</v>
          </cell>
          <cell r="BQ517">
            <v>132.33</v>
          </cell>
          <cell r="BR517">
            <v>135.57</v>
          </cell>
          <cell r="BS517">
            <v>138.81</v>
          </cell>
          <cell r="BT517">
            <v>142.05</v>
          </cell>
          <cell r="BU517">
            <v>145.28</v>
          </cell>
          <cell r="BV517">
            <v>148.52</v>
          </cell>
          <cell r="BW517">
            <v>151.76</v>
          </cell>
          <cell r="BX517">
            <v>155</v>
          </cell>
          <cell r="BY517">
            <v>158.24</v>
          </cell>
          <cell r="BZ517">
            <v>161.47</v>
          </cell>
          <cell r="CA517">
            <v>164.71</v>
          </cell>
          <cell r="CB517">
            <v>167.95</v>
          </cell>
          <cell r="CC517">
            <v>171.19</v>
          </cell>
          <cell r="CD517">
            <v>174.43</v>
          </cell>
          <cell r="CE517">
            <v>177.67</v>
          </cell>
          <cell r="CF517">
            <v>180.9</v>
          </cell>
          <cell r="CG517">
            <v>184.14</v>
          </cell>
          <cell r="CH517">
            <v>187.38</v>
          </cell>
          <cell r="CI517">
            <v>190.62</v>
          </cell>
          <cell r="CJ517">
            <v>193.86</v>
          </cell>
          <cell r="CK517">
            <v>167.95</v>
          </cell>
        </row>
        <row r="518">
          <cell r="BH518">
            <v>91</v>
          </cell>
          <cell r="BL518">
            <v>117.42</v>
          </cell>
          <cell r="BM518">
            <v>120.7</v>
          </cell>
          <cell r="BN518">
            <v>123.97</v>
          </cell>
          <cell r="BO518">
            <v>127.25</v>
          </cell>
          <cell r="BP518">
            <v>130.52</v>
          </cell>
          <cell r="BQ518">
            <v>133.8</v>
          </cell>
          <cell r="BR518">
            <v>137.07</v>
          </cell>
          <cell r="BS518">
            <v>140.34</v>
          </cell>
          <cell r="BT518">
            <v>143.62</v>
          </cell>
          <cell r="BU518">
            <v>146.89</v>
          </cell>
          <cell r="BV518">
            <v>150.17</v>
          </cell>
          <cell r="BW518">
            <v>153.44</v>
          </cell>
          <cell r="BX518">
            <v>156.71</v>
          </cell>
          <cell r="BY518">
            <v>159.99</v>
          </cell>
          <cell r="BZ518">
            <v>163.26</v>
          </cell>
          <cell r="CA518">
            <v>166.54</v>
          </cell>
          <cell r="CB518">
            <v>169.81</v>
          </cell>
          <cell r="CC518">
            <v>173.09</v>
          </cell>
          <cell r="CD518">
            <v>176.36</v>
          </cell>
          <cell r="CE518">
            <v>179.63</v>
          </cell>
          <cell r="CF518">
            <v>182.91</v>
          </cell>
          <cell r="CG518">
            <v>186.18</v>
          </cell>
          <cell r="CH518">
            <v>189.46</v>
          </cell>
          <cell r="CI518">
            <v>192.73</v>
          </cell>
          <cell r="CJ518">
            <v>196.01</v>
          </cell>
          <cell r="CK518">
            <v>169.81</v>
          </cell>
        </row>
        <row r="519">
          <cell r="BH519">
            <v>92</v>
          </cell>
          <cell r="BL519">
            <v>118.68</v>
          </cell>
          <cell r="BM519">
            <v>121.99</v>
          </cell>
          <cell r="BN519">
            <v>125.3</v>
          </cell>
          <cell r="BO519">
            <v>128.61</v>
          </cell>
          <cell r="BP519">
            <v>131.92</v>
          </cell>
          <cell r="BQ519">
            <v>135.23</v>
          </cell>
          <cell r="BR519">
            <v>138.54</v>
          </cell>
          <cell r="BS519">
            <v>141.85</v>
          </cell>
          <cell r="BT519">
            <v>145.16</v>
          </cell>
          <cell r="BU519">
            <v>148.47</v>
          </cell>
          <cell r="BV519">
            <v>151.78</v>
          </cell>
          <cell r="BW519">
            <v>155.09</v>
          </cell>
          <cell r="BX519">
            <v>158.4</v>
          </cell>
          <cell r="BY519">
            <v>161.71</v>
          </cell>
          <cell r="BZ519">
            <v>165.02</v>
          </cell>
          <cell r="CA519">
            <v>168.33</v>
          </cell>
          <cell r="CB519">
            <v>171.64</v>
          </cell>
          <cell r="CC519">
            <v>174.95</v>
          </cell>
          <cell r="CD519">
            <v>178.26</v>
          </cell>
          <cell r="CE519">
            <v>181.57</v>
          </cell>
          <cell r="CF519">
            <v>184.88</v>
          </cell>
          <cell r="CG519">
            <v>188.19</v>
          </cell>
          <cell r="CH519">
            <v>191.5</v>
          </cell>
          <cell r="CI519">
            <v>194.81</v>
          </cell>
          <cell r="CJ519">
            <v>198.12</v>
          </cell>
          <cell r="CK519">
            <v>171.64</v>
          </cell>
        </row>
        <row r="520">
          <cell r="BH520">
            <v>93</v>
          </cell>
          <cell r="BL520">
            <v>119.97</v>
          </cell>
          <cell r="BM520">
            <v>123.31</v>
          </cell>
          <cell r="BN520">
            <v>126.66</v>
          </cell>
          <cell r="BO520">
            <v>130.01</v>
          </cell>
          <cell r="BP520">
            <v>133.35</v>
          </cell>
          <cell r="BQ520">
            <v>136.7</v>
          </cell>
          <cell r="BR520">
            <v>140.04</v>
          </cell>
          <cell r="BS520">
            <v>143.39</v>
          </cell>
          <cell r="BT520">
            <v>146.74</v>
          </cell>
          <cell r="BU520">
            <v>150.08</v>
          </cell>
          <cell r="BV520">
            <v>153.43</v>
          </cell>
          <cell r="BW520">
            <v>156.77</v>
          </cell>
          <cell r="BX520">
            <v>160.12</v>
          </cell>
          <cell r="BY520">
            <v>163.47</v>
          </cell>
          <cell r="BZ520">
            <v>166.81</v>
          </cell>
          <cell r="CA520">
            <v>170.16</v>
          </cell>
          <cell r="CB520">
            <v>173.5</v>
          </cell>
          <cell r="CC520">
            <v>176.85</v>
          </cell>
          <cell r="CD520">
            <v>180.2</v>
          </cell>
          <cell r="CE520">
            <v>183.54</v>
          </cell>
          <cell r="CF520">
            <v>186.89</v>
          </cell>
          <cell r="CG520">
            <v>190.24</v>
          </cell>
          <cell r="CH520">
            <v>193.58</v>
          </cell>
          <cell r="CI520">
            <v>196.93</v>
          </cell>
          <cell r="CJ520">
            <v>200.27</v>
          </cell>
          <cell r="CK520">
            <v>173.51</v>
          </cell>
        </row>
        <row r="521">
          <cell r="BH521">
            <v>94</v>
          </cell>
          <cell r="BL521">
            <v>121.26</v>
          </cell>
          <cell r="BM521">
            <v>124.64</v>
          </cell>
          <cell r="BN521">
            <v>128.02</v>
          </cell>
          <cell r="BO521">
            <v>131.4</v>
          </cell>
          <cell r="BP521">
            <v>134.79</v>
          </cell>
          <cell r="BQ521">
            <v>138.17</v>
          </cell>
          <cell r="BR521">
            <v>141.55</v>
          </cell>
          <cell r="BS521">
            <v>144.93</v>
          </cell>
          <cell r="BT521">
            <v>148.31</v>
          </cell>
          <cell r="BU521">
            <v>151.7</v>
          </cell>
          <cell r="BV521">
            <v>155.08</v>
          </cell>
          <cell r="BW521">
            <v>158.46</v>
          </cell>
          <cell r="BX521">
            <v>161.84</v>
          </cell>
          <cell r="BY521">
            <v>165.23</v>
          </cell>
          <cell r="BZ521">
            <v>168.61</v>
          </cell>
          <cell r="CA521">
            <v>171.99</v>
          </cell>
          <cell r="CB521">
            <v>175.37</v>
          </cell>
          <cell r="CC521">
            <v>178.75</v>
          </cell>
          <cell r="CD521">
            <v>182.14</v>
          </cell>
          <cell r="CE521">
            <v>185.52</v>
          </cell>
          <cell r="CF521">
            <v>188.9</v>
          </cell>
          <cell r="CG521">
            <v>192.28</v>
          </cell>
          <cell r="CH521">
            <v>195.66</v>
          </cell>
          <cell r="CI521">
            <v>199.05</v>
          </cell>
          <cell r="CJ521">
            <v>202.43</v>
          </cell>
          <cell r="CK521">
            <v>175.37</v>
          </cell>
        </row>
        <row r="522">
          <cell r="BH522">
            <v>95</v>
          </cell>
          <cell r="BL522">
            <v>122.55</v>
          </cell>
          <cell r="BM522">
            <v>125.97</v>
          </cell>
          <cell r="BN522">
            <v>129.39</v>
          </cell>
          <cell r="BO522">
            <v>132.81</v>
          </cell>
          <cell r="BP522">
            <v>136.22</v>
          </cell>
          <cell r="BQ522">
            <v>139.64</v>
          </cell>
          <cell r="BR522">
            <v>143.06</v>
          </cell>
          <cell r="BS522">
            <v>146.48</v>
          </cell>
          <cell r="BT522">
            <v>149.9</v>
          </cell>
          <cell r="BU522">
            <v>153.31</v>
          </cell>
          <cell r="BV522">
            <v>156.73</v>
          </cell>
          <cell r="BW522">
            <v>160.15</v>
          </cell>
          <cell r="BX522">
            <v>163.57</v>
          </cell>
          <cell r="BY522">
            <v>166.99</v>
          </cell>
          <cell r="BZ522">
            <v>170.4</v>
          </cell>
          <cell r="CA522">
            <v>173.82</v>
          </cell>
          <cell r="CB522">
            <v>177.24</v>
          </cell>
          <cell r="CC522">
            <v>180.66</v>
          </cell>
          <cell r="CD522">
            <v>184.08</v>
          </cell>
          <cell r="CE522">
            <v>187.5</v>
          </cell>
          <cell r="CF522">
            <v>190.91</v>
          </cell>
          <cell r="CG522">
            <v>194.33</v>
          </cell>
          <cell r="CH522">
            <v>197.75</v>
          </cell>
          <cell r="CI522">
            <v>201.17</v>
          </cell>
          <cell r="CJ522">
            <v>204.59</v>
          </cell>
          <cell r="CK522">
            <v>177.24</v>
          </cell>
        </row>
        <row r="523">
          <cell r="BH523">
            <v>96</v>
          </cell>
          <cell r="BL523">
            <v>123.85</v>
          </cell>
          <cell r="BM523">
            <v>127.3</v>
          </cell>
          <cell r="BN523">
            <v>130.76</v>
          </cell>
          <cell r="BO523">
            <v>134.21</v>
          </cell>
          <cell r="BP523">
            <v>137.66</v>
          </cell>
          <cell r="BQ523">
            <v>141.12</v>
          </cell>
          <cell r="BR523">
            <v>144.57</v>
          </cell>
          <cell r="BS523">
            <v>148.03</v>
          </cell>
          <cell r="BT523">
            <v>151.48</v>
          </cell>
          <cell r="BU523">
            <v>154.93</v>
          </cell>
          <cell r="BV523">
            <v>158.39</v>
          </cell>
          <cell r="BW523">
            <v>161.84</v>
          </cell>
          <cell r="BX523">
            <v>165.3</v>
          </cell>
          <cell r="BY523">
            <v>168.75</v>
          </cell>
          <cell r="BZ523">
            <v>172.2</v>
          </cell>
          <cell r="CA523">
            <v>175.66</v>
          </cell>
          <cell r="CB523">
            <v>179.11</v>
          </cell>
          <cell r="CC523">
            <v>182.57</v>
          </cell>
          <cell r="CD523">
            <v>186.02</v>
          </cell>
          <cell r="CE523">
            <v>189.47</v>
          </cell>
          <cell r="CF523">
            <v>192.93</v>
          </cell>
          <cell r="CG523">
            <v>196.38</v>
          </cell>
          <cell r="CH523">
            <v>199.84</v>
          </cell>
          <cell r="CI523">
            <v>203.29</v>
          </cell>
          <cell r="CJ523">
            <v>206.74</v>
          </cell>
          <cell r="CK523">
            <v>179.11</v>
          </cell>
        </row>
        <row r="524">
          <cell r="BH524">
            <v>97</v>
          </cell>
          <cell r="BL524">
            <v>125.11</v>
          </cell>
          <cell r="BM524">
            <v>128.6</v>
          </cell>
          <cell r="BN524">
            <v>132.09</v>
          </cell>
          <cell r="BO524">
            <v>135.58</v>
          </cell>
          <cell r="BP524">
            <v>139.07</v>
          </cell>
          <cell r="BQ524">
            <v>142.56</v>
          </cell>
          <cell r="BR524">
            <v>146.05</v>
          </cell>
          <cell r="BS524">
            <v>149.54</v>
          </cell>
          <cell r="BT524">
            <v>153.03</v>
          </cell>
          <cell r="BU524">
            <v>156.52</v>
          </cell>
          <cell r="BV524">
            <v>160.01</v>
          </cell>
          <cell r="BW524">
            <v>163.5</v>
          </cell>
          <cell r="BX524">
            <v>166.99</v>
          </cell>
          <cell r="BY524">
            <v>170.48</v>
          </cell>
          <cell r="BZ524">
            <v>173.97</v>
          </cell>
          <cell r="CA524">
            <v>177.46</v>
          </cell>
          <cell r="CB524">
            <v>180.95</v>
          </cell>
          <cell r="CC524">
            <v>184.44</v>
          </cell>
          <cell r="CD524">
            <v>187.93</v>
          </cell>
          <cell r="CE524">
            <v>191.42</v>
          </cell>
          <cell r="CF524">
            <v>194.91</v>
          </cell>
          <cell r="CG524">
            <v>198.4</v>
          </cell>
          <cell r="CH524">
            <v>201.89</v>
          </cell>
          <cell r="CI524">
            <v>205.38</v>
          </cell>
          <cell r="CJ524">
            <v>208.87</v>
          </cell>
          <cell r="CK524">
            <v>180.95</v>
          </cell>
        </row>
        <row r="525">
          <cell r="BH525">
            <v>98</v>
          </cell>
          <cell r="BL525">
            <v>126.41</v>
          </cell>
          <cell r="BM525">
            <v>129.93</v>
          </cell>
          <cell r="BN525">
            <v>133.46</v>
          </cell>
          <cell r="BO525">
            <v>136.99</v>
          </cell>
          <cell r="BP525">
            <v>140.51</v>
          </cell>
          <cell r="BQ525">
            <v>144.04</v>
          </cell>
          <cell r="BR525">
            <v>147.56</v>
          </cell>
          <cell r="BS525">
            <v>151.09</v>
          </cell>
          <cell r="BT525">
            <v>154.62</v>
          </cell>
          <cell r="BU525">
            <v>158.14</v>
          </cell>
          <cell r="BV525">
            <v>161.67</v>
          </cell>
          <cell r="BW525">
            <v>165.19</v>
          </cell>
          <cell r="BX525">
            <v>168.72</v>
          </cell>
          <cell r="BY525">
            <v>172.25</v>
          </cell>
          <cell r="BZ525">
            <v>175.77</v>
          </cell>
          <cell r="CA525">
            <v>179.3</v>
          </cell>
          <cell r="CB525">
            <v>182.82</v>
          </cell>
          <cell r="CC525">
            <v>186.35</v>
          </cell>
          <cell r="CD525">
            <v>189.88</v>
          </cell>
          <cell r="CE525">
            <v>193.4</v>
          </cell>
          <cell r="CF525">
            <v>196.93</v>
          </cell>
          <cell r="CG525">
            <v>200.45</v>
          </cell>
          <cell r="CH525">
            <v>203.98</v>
          </cell>
          <cell r="CI525">
            <v>207.51</v>
          </cell>
          <cell r="CJ525">
            <v>211.03</v>
          </cell>
          <cell r="CK525">
            <v>182.82</v>
          </cell>
        </row>
        <row r="526">
          <cell r="BH526">
            <v>99</v>
          </cell>
          <cell r="BL526">
            <v>127.67</v>
          </cell>
          <cell r="BM526">
            <v>131.23</v>
          </cell>
          <cell r="BN526">
            <v>134.79</v>
          </cell>
          <cell r="BO526">
            <v>138.36</v>
          </cell>
          <cell r="BP526">
            <v>141.92</v>
          </cell>
          <cell r="BQ526">
            <v>145.48</v>
          </cell>
          <cell r="BR526">
            <v>149.04</v>
          </cell>
          <cell r="BS526">
            <v>152.6</v>
          </cell>
          <cell r="BT526">
            <v>156.17</v>
          </cell>
          <cell r="BU526">
            <v>159.73</v>
          </cell>
          <cell r="BV526">
            <v>163.29</v>
          </cell>
          <cell r="BW526">
            <v>166.85</v>
          </cell>
          <cell r="BX526">
            <v>170.41</v>
          </cell>
          <cell r="BY526">
            <v>173.98</v>
          </cell>
          <cell r="BZ526">
            <v>177.54</v>
          </cell>
          <cell r="CA526">
            <v>181.1</v>
          </cell>
          <cell r="CB526">
            <v>184.66</v>
          </cell>
          <cell r="CC526">
            <v>188.22</v>
          </cell>
          <cell r="CD526">
            <v>191.79</v>
          </cell>
          <cell r="CE526">
            <v>195.35</v>
          </cell>
          <cell r="CF526">
            <v>198.91</v>
          </cell>
          <cell r="CG526">
            <v>202.47</v>
          </cell>
          <cell r="CH526">
            <v>206.04</v>
          </cell>
          <cell r="CI526">
            <v>209.6</v>
          </cell>
          <cell r="CJ526">
            <v>213.16</v>
          </cell>
          <cell r="CK526">
            <v>184.66</v>
          </cell>
        </row>
        <row r="527">
          <cell r="BH527">
            <v>100</v>
          </cell>
          <cell r="BL527">
            <v>128.98</v>
          </cell>
          <cell r="BM527">
            <v>132.57</v>
          </cell>
          <cell r="BN527">
            <v>136.17</v>
          </cell>
          <cell r="BO527">
            <v>139.77</v>
          </cell>
          <cell r="BP527">
            <v>143.37</v>
          </cell>
          <cell r="BQ527">
            <v>146.97</v>
          </cell>
          <cell r="BR527">
            <v>150.56</v>
          </cell>
          <cell r="BS527">
            <v>154.16</v>
          </cell>
          <cell r="BT527">
            <v>157.76</v>
          </cell>
          <cell r="BU527">
            <v>161.36</v>
          </cell>
          <cell r="BV527">
            <v>164.96</v>
          </cell>
          <cell r="BW527">
            <v>168.55</v>
          </cell>
          <cell r="BX527">
            <v>172.15</v>
          </cell>
          <cell r="BY527">
            <v>175.75</v>
          </cell>
          <cell r="BZ527">
            <v>179.35</v>
          </cell>
          <cell r="CA527">
            <v>182.95</v>
          </cell>
          <cell r="CB527">
            <v>186.54</v>
          </cell>
          <cell r="CC527">
            <v>190.14</v>
          </cell>
          <cell r="CD527">
            <v>193.74</v>
          </cell>
          <cell r="CE527">
            <v>197.34</v>
          </cell>
          <cell r="CF527">
            <v>200.94</v>
          </cell>
          <cell r="CG527">
            <v>204.53</v>
          </cell>
          <cell r="CH527">
            <v>208.13</v>
          </cell>
          <cell r="CI527">
            <v>211.73</v>
          </cell>
          <cell r="CJ527">
            <v>215.33</v>
          </cell>
          <cell r="CK527">
            <v>186.54</v>
          </cell>
        </row>
        <row r="528">
          <cell r="BH528">
            <v>101</v>
          </cell>
          <cell r="BL528">
            <v>130.24</v>
          </cell>
          <cell r="BM528">
            <v>133.88</v>
          </cell>
          <cell r="BN528">
            <v>137.51</v>
          </cell>
          <cell r="BO528">
            <v>141.14</v>
          </cell>
          <cell r="BP528">
            <v>144.78</v>
          </cell>
          <cell r="BQ528">
            <v>148.41</v>
          </cell>
          <cell r="BR528">
            <v>152.05</v>
          </cell>
          <cell r="BS528">
            <v>155.68</v>
          </cell>
          <cell r="BT528">
            <v>159.31</v>
          </cell>
          <cell r="BU528">
            <v>162.95</v>
          </cell>
          <cell r="BV528">
            <v>166.58</v>
          </cell>
          <cell r="BW528">
            <v>170.22</v>
          </cell>
          <cell r="BX528">
            <v>173.85</v>
          </cell>
          <cell r="BY528">
            <v>177.48</v>
          </cell>
          <cell r="BZ528">
            <v>181.12</v>
          </cell>
          <cell r="CA528">
            <v>184.75</v>
          </cell>
          <cell r="CB528">
            <v>188.38</v>
          </cell>
          <cell r="CC528">
            <v>192.02</v>
          </cell>
          <cell r="CD528">
            <v>195.65</v>
          </cell>
          <cell r="CE528">
            <v>199.29</v>
          </cell>
          <cell r="CF528">
            <v>202.92</v>
          </cell>
          <cell r="CG528">
            <v>206.55</v>
          </cell>
          <cell r="CH528">
            <v>210.19</v>
          </cell>
          <cell r="CI528">
            <v>213.82</v>
          </cell>
          <cell r="CJ528">
            <v>217.46</v>
          </cell>
          <cell r="CK528">
            <v>188.38</v>
          </cell>
        </row>
        <row r="529">
          <cell r="BH529">
            <v>102</v>
          </cell>
          <cell r="BL529">
            <v>131.55</v>
          </cell>
          <cell r="BM529">
            <v>135.22</v>
          </cell>
          <cell r="BN529">
            <v>138.89</v>
          </cell>
          <cell r="BO529">
            <v>142.56</v>
          </cell>
          <cell r="BP529">
            <v>146.23</v>
          </cell>
          <cell r="BQ529">
            <v>149.9</v>
          </cell>
          <cell r="BR529">
            <v>153.57</v>
          </cell>
          <cell r="BS529">
            <v>157.24</v>
          </cell>
          <cell r="BT529">
            <v>160.91</v>
          </cell>
          <cell r="BU529">
            <v>164.58</v>
          </cell>
          <cell r="BV529">
            <v>168.25</v>
          </cell>
          <cell r="BW529">
            <v>171.92</v>
          </cell>
          <cell r="BX529">
            <v>175.59</v>
          </cell>
          <cell r="BY529">
            <v>179.26</v>
          </cell>
          <cell r="BZ529">
            <v>182.93</v>
          </cell>
          <cell r="CA529">
            <v>186.6</v>
          </cell>
          <cell r="CB529">
            <v>190.27</v>
          </cell>
          <cell r="CC529">
            <v>193.94</v>
          </cell>
          <cell r="CD529">
            <v>197.61</v>
          </cell>
          <cell r="CE529">
            <v>201.28</v>
          </cell>
          <cell r="CF529">
            <v>204.95</v>
          </cell>
          <cell r="CG529">
            <v>208.62</v>
          </cell>
          <cell r="CH529">
            <v>212.29</v>
          </cell>
          <cell r="CI529">
            <v>215.96</v>
          </cell>
          <cell r="CJ529">
            <v>219.63</v>
          </cell>
          <cell r="CK529">
            <v>190.27</v>
          </cell>
        </row>
        <row r="530">
          <cell r="BH530">
            <v>103</v>
          </cell>
          <cell r="BL530">
            <v>132.82</v>
          </cell>
          <cell r="BM530">
            <v>136.53</v>
          </cell>
          <cell r="BN530">
            <v>140.23</v>
          </cell>
          <cell r="BO530">
            <v>143.94</v>
          </cell>
          <cell r="BP530">
            <v>147.64</v>
          </cell>
          <cell r="BQ530">
            <v>151.35</v>
          </cell>
          <cell r="BR530">
            <v>155.06</v>
          </cell>
          <cell r="BS530">
            <v>158.76</v>
          </cell>
          <cell r="BT530">
            <v>162.47</v>
          </cell>
          <cell r="BU530">
            <v>166.17</v>
          </cell>
          <cell r="BV530">
            <v>169.88</v>
          </cell>
          <cell r="BW530">
            <v>173.59</v>
          </cell>
          <cell r="BX530">
            <v>177.29</v>
          </cell>
          <cell r="BY530">
            <v>181</v>
          </cell>
          <cell r="BZ530">
            <v>184.7</v>
          </cell>
          <cell r="CA530">
            <v>188.41</v>
          </cell>
          <cell r="CB530">
            <v>192.11</v>
          </cell>
          <cell r="CC530">
            <v>195.82</v>
          </cell>
          <cell r="CD530">
            <v>199.53</v>
          </cell>
          <cell r="CE530">
            <v>203.23</v>
          </cell>
          <cell r="CF530">
            <v>206.94</v>
          </cell>
          <cell r="CG530">
            <v>210.64</v>
          </cell>
          <cell r="CH530">
            <v>214.35</v>
          </cell>
          <cell r="CI530">
            <v>218.06</v>
          </cell>
          <cell r="CJ530">
            <v>221.76</v>
          </cell>
          <cell r="CK530">
            <v>192.12</v>
          </cell>
        </row>
        <row r="531">
          <cell r="BH531">
            <v>104</v>
          </cell>
          <cell r="BL531">
            <v>134.09</v>
          </cell>
          <cell r="BM531">
            <v>137.83</v>
          </cell>
          <cell r="BN531">
            <v>141.57</v>
          </cell>
          <cell r="BO531">
            <v>145.32</v>
          </cell>
          <cell r="BP531">
            <v>149.06</v>
          </cell>
          <cell r="BQ531">
            <v>152.8</v>
          </cell>
          <cell r="BR531">
            <v>156.54</v>
          </cell>
          <cell r="BS531">
            <v>160.28</v>
          </cell>
          <cell r="BT531">
            <v>164.03</v>
          </cell>
          <cell r="BU531">
            <v>167.77</v>
          </cell>
          <cell r="BV531">
            <v>171.51</v>
          </cell>
          <cell r="BW531">
            <v>175.25</v>
          </cell>
          <cell r="BX531">
            <v>178.99</v>
          </cell>
          <cell r="BY531">
            <v>182.74</v>
          </cell>
          <cell r="BZ531">
            <v>186.48</v>
          </cell>
          <cell r="CA531">
            <v>190.22</v>
          </cell>
          <cell r="CB531">
            <v>193.96</v>
          </cell>
          <cell r="CC531">
            <v>197.7</v>
          </cell>
          <cell r="CD531">
            <v>201.45</v>
          </cell>
          <cell r="CE531">
            <v>205.19</v>
          </cell>
          <cell r="CF531">
            <v>208.93</v>
          </cell>
          <cell r="CG531">
            <v>212.67</v>
          </cell>
          <cell r="CH531">
            <v>216.41</v>
          </cell>
          <cell r="CI531">
            <v>220.15</v>
          </cell>
          <cell r="CJ531">
            <v>223.9</v>
          </cell>
          <cell r="CK531">
            <v>193.96</v>
          </cell>
        </row>
        <row r="532">
          <cell r="BH532">
            <v>105</v>
          </cell>
          <cell r="BL532">
            <v>135.41</v>
          </cell>
          <cell r="BM532">
            <v>139.18</v>
          </cell>
          <cell r="BN532">
            <v>142.96</v>
          </cell>
          <cell r="BO532">
            <v>146.74</v>
          </cell>
          <cell r="BP532">
            <v>150.52</v>
          </cell>
          <cell r="BQ532">
            <v>154.3</v>
          </cell>
          <cell r="BR532">
            <v>158.07</v>
          </cell>
          <cell r="BS532">
            <v>161.85</v>
          </cell>
          <cell r="BT532">
            <v>165.63</v>
          </cell>
          <cell r="BU532">
            <v>169.41</v>
          </cell>
          <cell r="BV532">
            <v>173.19</v>
          </cell>
          <cell r="BW532">
            <v>176.96</v>
          </cell>
          <cell r="BX532">
            <v>180.74</v>
          </cell>
          <cell r="BY532">
            <v>184.52</v>
          </cell>
          <cell r="BZ532">
            <v>188.3</v>
          </cell>
          <cell r="CA532">
            <v>192.08</v>
          </cell>
          <cell r="CB532">
            <v>195.85</v>
          </cell>
          <cell r="CC532">
            <v>199.63</v>
          </cell>
          <cell r="CD532">
            <v>203.41</v>
          </cell>
          <cell r="CE532">
            <v>207.19</v>
          </cell>
          <cell r="CF532">
            <v>210.96</v>
          </cell>
          <cell r="CG532">
            <v>214.74</v>
          </cell>
          <cell r="CH532">
            <v>218.52</v>
          </cell>
          <cell r="CI532">
            <v>222.3</v>
          </cell>
          <cell r="CJ532">
            <v>226.08</v>
          </cell>
          <cell r="CK532">
            <v>195.85</v>
          </cell>
        </row>
        <row r="533">
          <cell r="BH533">
            <v>106</v>
          </cell>
          <cell r="BL533">
            <v>136.68</v>
          </cell>
          <cell r="BM533">
            <v>140.5</v>
          </cell>
          <cell r="BN533">
            <v>144.31</v>
          </cell>
          <cell r="BO533">
            <v>148.12</v>
          </cell>
          <cell r="BP533">
            <v>151.94</v>
          </cell>
          <cell r="BQ533">
            <v>155.75</v>
          </cell>
          <cell r="BR533">
            <v>159.56</v>
          </cell>
          <cell r="BS533">
            <v>163.38</v>
          </cell>
          <cell r="BT533">
            <v>167.19</v>
          </cell>
          <cell r="BU533">
            <v>171.01</v>
          </cell>
          <cell r="BV533">
            <v>174.82</v>
          </cell>
          <cell r="BW533">
            <v>178.63</v>
          </cell>
          <cell r="BX533">
            <v>182.45</v>
          </cell>
          <cell r="BY533">
            <v>186.26</v>
          </cell>
          <cell r="BZ533">
            <v>190.08</v>
          </cell>
          <cell r="CA533">
            <v>193.89</v>
          </cell>
          <cell r="CB533">
            <v>197.7</v>
          </cell>
          <cell r="CC533">
            <v>201.52</v>
          </cell>
          <cell r="CD533">
            <v>205.33</v>
          </cell>
          <cell r="CE533">
            <v>209.14</v>
          </cell>
          <cell r="CF533">
            <v>212.96</v>
          </cell>
          <cell r="CG533">
            <v>216.77</v>
          </cell>
          <cell r="CH533">
            <v>220.59</v>
          </cell>
          <cell r="CI533">
            <v>224.4</v>
          </cell>
          <cell r="CJ533">
            <v>228.21</v>
          </cell>
          <cell r="CK533">
            <v>197.7</v>
          </cell>
        </row>
        <row r="534">
          <cell r="BH534">
            <v>107</v>
          </cell>
          <cell r="BL534">
            <v>137.96</v>
          </cell>
          <cell r="BM534">
            <v>141.81</v>
          </cell>
          <cell r="BN534">
            <v>145.66</v>
          </cell>
          <cell r="BO534">
            <v>149.51</v>
          </cell>
          <cell r="BP534">
            <v>153.36</v>
          </cell>
          <cell r="BQ534">
            <v>157.21</v>
          </cell>
          <cell r="BR534">
            <v>161.06</v>
          </cell>
          <cell r="BS534">
            <v>164.91</v>
          </cell>
          <cell r="BT534">
            <v>168.76</v>
          </cell>
          <cell r="BU534">
            <v>172.61</v>
          </cell>
          <cell r="BV534">
            <v>176.46</v>
          </cell>
          <cell r="BW534">
            <v>180.31</v>
          </cell>
          <cell r="BX534">
            <v>184.16</v>
          </cell>
          <cell r="BY534">
            <v>188.01</v>
          </cell>
          <cell r="BZ534">
            <v>191.86</v>
          </cell>
          <cell r="CA534">
            <v>195.7</v>
          </cell>
          <cell r="CB534">
            <v>199.55</v>
          </cell>
          <cell r="CC534">
            <v>203.4</v>
          </cell>
          <cell r="CD534">
            <v>207.25</v>
          </cell>
          <cell r="CE534">
            <v>211.1</v>
          </cell>
          <cell r="CF534">
            <v>214.95</v>
          </cell>
          <cell r="CG534">
            <v>218.8</v>
          </cell>
          <cell r="CH534">
            <v>222.65</v>
          </cell>
          <cell r="CI534">
            <v>226.5</v>
          </cell>
          <cell r="CJ534">
            <v>230.35</v>
          </cell>
          <cell r="CK534">
            <v>199.55</v>
          </cell>
        </row>
        <row r="535">
          <cell r="BH535">
            <v>108</v>
          </cell>
          <cell r="BL535">
            <v>139.23</v>
          </cell>
          <cell r="BM535">
            <v>143.12</v>
          </cell>
          <cell r="BN535">
            <v>147.01</v>
          </cell>
          <cell r="BO535">
            <v>150.89</v>
          </cell>
          <cell r="BP535">
            <v>154.78</v>
          </cell>
          <cell r="BQ535">
            <v>158.66</v>
          </cell>
          <cell r="BR535">
            <v>162.55</v>
          </cell>
          <cell r="BS535">
            <v>166.44</v>
          </cell>
          <cell r="BT535">
            <v>170.32</v>
          </cell>
          <cell r="BU535">
            <v>174.21</v>
          </cell>
          <cell r="BV535">
            <v>178.09</v>
          </cell>
          <cell r="BW535">
            <v>181.98</v>
          </cell>
          <cell r="BX535">
            <v>185.86</v>
          </cell>
          <cell r="BY535">
            <v>189.75</v>
          </cell>
          <cell r="BZ535">
            <v>193.64</v>
          </cell>
          <cell r="CA535">
            <v>197.52</v>
          </cell>
          <cell r="CB535">
            <v>201.41</v>
          </cell>
          <cell r="CC535">
            <v>205.29</v>
          </cell>
          <cell r="CD535">
            <v>209.18</v>
          </cell>
          <cell r="CE535">
            <v>213.07</v>
          </cell>
          <cell r="CF535">
            <v>216.95</v>
          </cell>
          <cell r="CG535">
            <v>220.84</v>
          </cell>
          <cell r="CH535">
            <v>224.72</v>
          </cell>
          <cell r="CI535">
            <v>228.61</v>
          </cell>
          <cell r="CJ535">
            <v>232.49</v>
          </cell>
          <cell r="CK535">
            <v>201.41</v>
          </cell>
        </row>
        <row r="536">
          <cell r="BH536">
            <v>109</v>
          </cell>
          <cell r="BL536">
            <v>140.51</v>
          </cell>
          <cell r="BM536">
            <v>144.43</v>
          </cell>
          <cell r="BN536">
            <v>148.36</v>
          </cell>
          <cell r="BO536">
            <v>152.28</v>
          </cell>
          <cell r="BP536">
            <v>156.2</v>
          </cell>
          <cell r="BQ536">
            <v>160.12</v>
          </cell>
          <cell r="BR536">
            <v>164.04</v>
          </cell>
          <cell r="BS536">
            <v>167.97</v>
          </cell>
          <cell r="BT536">
            <v>171.89</v>
          </cell>
          <cell r="BU536">
            <v>175.81</v>
          </cell>
          <cell r="BV536">
            <v>179.73</v>
          </cell>
          <cell r="BW536">
            <v>183.65</v>
          </cell>
          <cell r="BX536">
            <v>187.57</v>
          </cell>
          <cell r="BY536">
            <v>191.5</v>
          </cell>
          <cell r="BZ536">
            <v>195.42</v>
          </cell>
          <cell r="CA536">
            <v>199.34</v>
          </cell>
          <cell r="CB536">
            <v>203.26</v>
          </cell>
          <cell r="CC536">
            <v>207.18</v>
          </cell>
          <cell r="CD536">
            <v>211.11</v>
          </cell>
          <cell r="CE536">
            <v>215.03</v>
          </cell>
          <cell r="CF536">
            <v>218.95</v>
          </cell>
          <cell r="CG536">
            <v>222.87</v>
          </cell>
          <cell r="CH536">
            <v>226.79</v>
          </cell>
          <cell r="CI536">
            <v>230.71</v>
          </cell>
          <cell r="CJ536">
            <v>234.64</v>
          </cell>
          <cell r="CK536">
            <v>203.26</v>
          </cell>
        </row>
        <row r="537">
          <cell r="BH537">
            <v>110</v>
          </cell>
          <cell r="BL537">
            <v>141.79</v>
          </cell>
          <cell r="BM537">
            <v>145.75</v>
          </cell>
          <cell r="BN537">
            <v>149.71</v>
          </cell>
          <cell r="BO537">
            <v>153.67</v>
          </cell>
          <cell r="BP537">
            <v>157.62</v>
          </cell>
          <cell r="BQ537">
            <v>161.58</v>
          </cell>
          <cell r="BR537">
            <v>165.54</v>
          </cell>
          <cell r="BS537">
            <v>169.5</v>
          </cell>
          <cell r="BT537">
            <v>173.46</v>
          </cell>
          <cell r="BU537">
            <v>177.41</v>
          </cell>
          <cell r="BV537">
            <v>181.37</v>
          </cell>
          <cell r="BW537">
            <v>185.33</v>
          </cell>
          <cell r="BX537">
            <v>189.29</v>
          </cell>
          <cell r="BY537">
            <v>193.24</v>
          </cell>
          <cell r="BZ537">
            <v>197.2</v>
          </cell>
          <cell r="CA537">
            <v>201.16</v>
          </cell>
          <cell r="CB537">
            <v>205.12</v>
          </cell>
          <cell r="CC537">
            <v>209.08</v>
          </cell>
          <cell r="CD537">
            <v>213.03</v>
          </cell>
          <cell r="CE537">
            <v>216.99</v>
          </cell>
          <cell r="CF537">
            <v>220.95</v>
          </cell>
          <cell r="CG537">
            <v>224.91</v>
          </cell>
          <cell r="CH537">
            <v>228.87</v>
          </cell>
          <cell r="CI537">
            <v>232.82</v>
          </cell>
          <cell r="CJ537">
            <v>236.78</v>
          </cell>
          <cell r="CK537">
            <v>205.12</v>
          </cell>
        </row>
        <row r="538">
          <cell r="BH538">
            <v>111</v>
          </cell>
          <cell r="BL538">
            <v>143.08</v>
          </cell>
          <cell r="BM538">
            <v>147.07</v>
          </cell>
          <cell r="BN538">
            <v>151.06</v>
          </cell>
          <cell r="BO538">
            <v>155.06</v>
          </cell>
          <cell r="BP538">
            <v>159.05</v>
          </cell>
          <cell r="BQ538">
            <v>163.04</v>
          </cell>
          <cell r="BR538">
            <v>167.04</v>
          </cell>
          <cell r="BS538">
            <v>171.03</v>
          </cell>
          <cell r="BT538">
            <v>175.03</v>
          </cell>
          <cell r="BU538">
            <v>179.02</v>
          </cell>
          <cell r="BV538">
            <v>183.01</v>
          </cell>
          <cell r="BW538">
            <v>187.01</v>
          </cell>
          <cell r="BX538">
            <v>191</v>
          </cell>
          <cell r="BY538">
            <v>194.99</v>
          </cell>
          <cell r="BZ538">
            <v>198.99</v>
          </cell>
          <cell r="CA538">
            <v>202.98</v>
          </cell>
          <cell r="CB538">
            <v>206.98</v>
          </cell>
          <cell r="CC538">
            <v>210.97</v>
          </cell>
          <cell r="CD538">
            <v>214.96</v>
          </cell>
          <cell r="CE538">
            <v>218.96</v>
          </cell>
          <cell r="CF538">
            <v>222.95</v>
          </cell>
          <cell r="CG538">
            <v>226.94</v>
          </cell>
          <cell r="CH538">
            <v>230.94</v>
          </cell>
          <cell r="CI538">
            <v>234.93</v>
          </cell>
          <cell r="CJ538">
            <v>238.93</v>
          </cell>
          <cell r="CK538">
            <v>206.97</v>
          </cell>
        </row>
        <row r="539">
          <cell r="BH539">
            <v>112</v>
          </cell>
          <cell r="BL539">
            <v>144.36</v>
          </cell>
          <cell r="BM539">
            <v>148.39</v>
          </cell>
          <cell r="BN539">
            <v>152.42</v>
          </cell>
          <cell r="BO539">
            <v>156.45</v>
          </cell>
          <cell r="BP539">
            <v>160.48</v>
          </cell>
          <cell r="BQ539">
            <v>164.51</v>
          </cell>
          <cell r="BR539">
            <v>168.54</v>
          </cell>
          <cell r="BS539">
            <v>172.57</v>
          </cell>
          <cell r="BT539">
            <v>176.6</v>
          </cell>
          <cell r="BU539">
            <v>180.63</v>
          </cell>
          <cell r="BV539">
            <v>184.66</v>
          </cell>
          <cell r="BW539">
            <v>188.69</v>
          </cell>
          <cell r="BX539">
            <v>192.72</v>
          </cell>
          <cell r="BY539">
            <v>196.75</v>
          </cell>
          <cell r="BZ539">
            <v>200.78</v>
          </cell>
          <cell r="CA539">
            <v>204.81</v>
          </cell>
          <cell r="CB539">
            <v>208.84</v>
          </cell>
          <cell r="CC539">
            <v>212.87</v>
          </cell>
          <cell r="CD539">
            <v>216.89</v>
          </cell>
          <cell r="CE539">
            <v>220.92</v>
          </cell>
          <cell r="CF539">
            <v>224.95</v>
          </cell>
          <cell r="CG539">
            <v>228.98</v>
          </cell>
          <cell r="CH539">
            <v>233.01</v>
          </cell>
          <cell r="CI539">
            <v>237.04</v>
          </cell>
          <cell r="CJ539">
            <v>241.07</v>
          </cell>
          <cell r="CK539">
            <v>208.84</v>
          </cell>
        </row>
        <row r="540">
          <cell r="BH540">
            <v>113</v>
          </cell>
          <cell r="BL540">
            <v>145.64</v>
          </cell>
          <cell r="BM540">
            <v>149.71</v>
          </cell>
          <cell r="BN540">
            <v>153.78</v>
          </cell>
          <cell r="BO540">
            <v>157.84</v>
          </cell>
          <cell r="BP540">
            <v>161.91</v>
          </cell>
          <cell r="BQ540">
            <v>165.97</v>
          </cell>
          <cell r="BR540">
            <v>170.04</v>
          </cell>
          <cell r="BS540">
            <v>174.1</v>
          </cell>
          <cell r="BT540">
            <v>178.17</v>
          </cell>
          <cell r="BU540">
            <v>182.24</v>
          </cell>
          <cell r="BV540">
            <v>186.3</v>
          </cell>
          <cell r="BW540">
            <v>190.37</v>
          </cell>
          <cell r="BX540">
            <v>194.43</v>
          </cell>
          <cell r="BY540">
            <v>198.5</v>
          </cell>
          <cell r="BZ540">
            <v>202.56</v>
          </cell>
          <cell r="CA540">
            <v>206.63</v>
          </cell>
          <cell r="CB540">
            <v>210.7</v>
          </cell>
          <cell r="CC540">
            <v>214.76</v>
          </cell>
          <cell r="CD540">
            <v>218.83</v>
          </cell>
          <cell r="CE540">
            <v>222.89</v>
          </cell>
          <cell r="CF540">
            <v>226.96</v>
          </cell>
          <cell r="CG540">
            <v>231.02</v>
          </cell>
          <cell r="CH540">
            <v>235.09</v>
          </cell>
          <cell r="CI540">
            <v>239.16</v>
          </cell>
          <cell r="CJ540">
            <v>243.22</v>
          </cell>
          <cell r="CK540">
            <v>210.69</v>
          </cell>
        </row>
        <row r="541">
          <cell r="BH541">
            <v>114</v>
          </cell>
          <cell r="BL541">
            <v>146.93</v>
          </cell>
          <cell r="BM541">
            <v>151.03</v>
          </cell>
          <cell r="BN541">
            <v>155.13</v>
          </cell>
          <cell r="BO541">
            <v>159.24</v>
          </cell>
          <cell r="BP541">
            <v>163.34</v>
          </cell>
          <cell r="BQ541">
            <v>167.44</v>
          </cell>
          <cell r="BR541">
            <v>171.54</v>
          </cell>
          <cell r="BS541">
            <v>175.64</v>
          </cell>
          <cell r="BT541">
            <v>179.75</v>
          </cell>
          <cell r="BU541">
            <v>183.85</v>
          </cell>
          <cell r="BV541">
            <v>187.95</v>
          </cell>
          <cell r="BW541">
            <v>192.05</v>
          </cell>
          <cell r="BX541">
            <v>196.15</v>
          </cell>
          <cell r="BY541">
            <v>200.25</v>
          </cell>
          <cell r="BZ541">
            <v>204.36</v>
          </cell>
          <cell r="CA541">
            <v>208.46</v>
          </cell>
          <cell r="CB541">
            <v>212.56</v>
          </cell>
          <cell r="CC541">
            <v>216.66</v>
          </cell>
          <cell r="CD541">
            <v>220.71</v>
          </cell>
          <cell r="CE541">
            <v>224.86</v>
          </cell>
          <cell r="CF541">
            <v>228.97</v>
          </cell>
          <cell r="CG541">
            <v>233.07</v>
          </cell>
          <cell r="CH541">
            <v>237.17</v>
          </cell>
          <cell r="CI541">
            <v>241.27</v>
          </cell>
          <cell r="CJ541">
            <v>245.37</v>
          </cell>
          <cell r="CK541">
            <v>212.56</v>
          </cell>
        </row>
        <row r="542">
          <cell r="BH542">
            <v>115</v>
          </cell>
          <cell r="BL542">
            <v>148.22</v>
          </cell>
          <cell r="BM542">
            <v>152.36</v>
          </cell>
          <cell r="BN542">
            <v>156.5</v>
          </cell>
          <cell r="BO542">
            <v>160.63</v>
          </cell>
          <cell r="BP542">
            <v>164.77</v>
          </cell>
          <cell r="BQ542">
            <v>168.91</v>
          </cell>
          <cell r="BR542">
            <v>173.05</v>
          </cell>
          <cell r="BS542">
            <v>177.18</v>
          </cell>
          <cell r="BT542">
            <v>181.32</v>
          </cell>
          <cell r="BU542">
            <v>185.46</v>
          </cell>
          <cell r="BV542">
            <v>189.6</v>
          </cell>
          <cell r="BW542">
            <v>193.74</v>
          </cell>
          <cell r="BX542">
            <v>197.87</v>
          </cell>
          <cell r="BY542">
            <v>202.01</v>
          </cell>
          <cell r="BZ542">
            <v>206.15</v>
          </cell>
          <cell r="CA542">
            <v>210.29</v>
          </cell>
          <cell r="CB542">
            <v>214.42</v>
          </cell>
          <cell r="CC542">
            <v>218.56</v>
          </cell>
          <cell r="CD542">
            <v>222.7</v>
          </cell>
          <cell r="CE542">
            <v>226.84</v>
          </cell>
          <cell r="CF542">
            <v>230.97</v>
          </cell>
          <cell r="CG542">
            <v>235.11</v>
          </cell>
          <cell r="CH542">
            <v>239.25</v>
          </cell>
          <cell r="CI542">
            <v>243.39</v>
          </cell>
          <cell r="CJ542">
            <v>247.53</v>
          </cell>
          <cell r="CK542">
            <v>214.42</v>
          </cell>
        </row>
        <row r="543">
          <cell r="BH543">
            <v>116</v>
          </cell>
          <cell r="BL543">
            <v>149.51</v>
          </cell>
          <cell r="BM543">
            <v>153.68</v>
          </cell>
          <cell r="BN543">
            <v>157.86</v>
          </cell>
          <cell r="BO543">
            <v>162.03</v>
          </cell>
          <cell r="BP543">
            <v>166.21</v>
          </cell>
          <cell r="BQ543">
            <v>170.38</v>
          </cell>
          <cell r="BR543">
            <v>174.55</v>
          </cell>
          <cell r="BS543">
            <v>178.73</v>
          </cell>
          <cell r="BT543">
            <v>182.9</v>
          </cell>
          <cell r="BU543">
            <v>187.07</v>
          </cell>
          <cell r="BV543">
            <v>191.25</v>
          </cell>
          <cell r="BW543">
            <v>195.42</v>
          </cell>
          <cell r="BX543">
            <v>199.6</v>
          </cell>
          <cell r="BY543">
            <v>203.77</v>
          </cell>
          <cell r="BZ543">
            <v>207.94</v>
          </cell>
          <cell r="CA543">
            <v>212.12</v>
          </cell>
          <cell r="CB543">
            <v>216.29</v>
          </cell>
          <cell r="CC543">
            <v>220.46</v>
          </cell>
          <cell r="CD543">
            <v>224.64</v>
          </cell>
          <cell r="CE543">
            <v>228.81</v>
          </cell>
          <cell r="CF543">
            <v>232.98</v>
          </cell>
          <cell r="CG543">
            <v>237.16</v>
          </cell>
          <cell r="CH543">
            <v>241.33</v>
          </cell>
          <cell r="CI543">
            <v>245.51</v>
          </cell>
          <cell r="CJ543">
            <v>249.68</v>
          </cell>
          <cell r="CK543">
            <v>216.29</v>
          </cell>
        </row>
        <row r="544">
          <cell r="BH544">
            <v>117</v>
          </cell>
          <cell r="BL544">
            <v>150.8</v>
          </cell>
          <cell r="BM544">
            <v>155.01</v>
          </cell>
          <cell r="BN544">
            <v>159.22</v>
          </cell>
          <cell r="BO544">
            <v>163.43</v>
          </cell>
          <cell r="BP544">
            <v>167.64</v>
          </cell>
          <cell r="BQ544">
            <v>171.85</v>
          </cell>
          <cell r="BR544">
            <v>176.06</v>
          </cell>
          <cell r="BS544">
            <v>180.27</v>
          </cell>
          <cell r="BT544">
            <v>184.48</v>
          </cell>
          <cell r="BU544">
            <v>188.69</v>
          </cell>
          <cell r="BV544">
            <v>192.9</v>
          </cell>
          <cell r="BW544">
            <v>197.11</v>
          </cell>
          <cell r="BX544">
            <v>201.32</v>
          </cell>
          <cell r="BY544">
            <v>205.53</v>
          </cell>
          <cell r="BZ544">
            <v>209.74</v>
          </cell>
          <cell r="CA544">
            <v>213.95</v>
          </cell>
          <cell r="CB544">
            <v>218.16</v>
          </cell>
          <cell r="CC544">
            <v>222.37</v>
          </cell>
          <cell r="CD544">
            <v>226.58</v>
          </cell>
          <cell r="CE544">
            <v>230.79</v>
          </cell>
          <cell r="CF544">
            <v>235</v>
          </cell>
          <cell r="CG544">
            <v>239.21</v>
          </cell>
          <cell r="CH544">
            <v>243.42</v>
          </cell>
          <cell r="CI544">
            <v>247.63</v>
          </cell>
          <cell r="CJ544">
            <v>251.84</v>
          </cell>
          <cell r="CK544">
            <v>218.16</v>
          </cell>
        </row>
        <row r="545">
          <cell r="BH545">
            <v>118</v>
          </cell>
          <cell r="BL545">
            <v>152.1</v>
          </cell>
          <cell r="BM545">
            <v>156.34</v>
          </cell>
          <cell r="BN545">
            <v>160.59</v>
          </cell>
          <cell r="BO545">
            <v>164.84</v>
          </cell>
          <cell r="BP545">
            <v>169.08</v>
          </cell>
          <cell r="BQ545">
            <v>173.33</v>
          </cell>
          <cell r="BR545">
            <v>177.57</v>
          </cell>
          <cell r="BS545">
            <v>181.82</v>
          </cell>
          <cell r="BT545">
            <v>186.06</v>
          </cell>
          <cell r="BU545">
            <v>190.31</v>
          </cell>
          <cell r="BV545">
            <v>194.55</v>
          </cell>
          <cell r="BW545">
            <v>198.8</v>
          </cell>
          <cell r="BX545">
            <v>203.05</v>
          </cell>
          <cell r="BY545">
            <v>207.29</v>
          </cell>
          <cell r="BZ545">
            <v>211.54</v>
          </cell>
          <cell r="CA545">
            <v>215.78</v>
          </cell>
          <cell r="CB545">
            <v>220.03</v>
          </cell>
          <cell r="CC545">
            <v>224.27</v>
          </cell>
          <cell r="CD545">
            <v>228.52</v>
          </cell>
          <cell r="CE545">
            <v>232.77</v>
          </cell>
          <cell r="CF545">
            <v>237.01</v>
          </cell>
          <cell r="CG545">
            <v>241.26</v>
          </cell>
          <cell r="CH545">
            <v>245.5</v>
          </cell>
          <cell r="CI545">
            <v>249.75</v>
          </cell>
          <cell r="CJ545">
            <v>253.99</v>
          </cell>
          <cell r="CK545">
            <v>220.03</v>
          </cell>
        </row>
        <row r="546">
          <cell r="BH546">
            <v>119</v>
          </cell>
          <cell r="BL546">
            <v>153.39</v>
          </cell>
          <cell r="BM546">
            <v>157.68</v>
          </cell>
          <cell r="BN546">
            <v>161.96</v>
          </cell>
          <cell r="BO546">
            <v>166.24</v>
          </cell>
          <cell r="BP546">
            <v>170.52</v>
          </cell>
          <cell r="BQ546">
            <v>174.8</v>
          </cell>
          <cell r="BR546">
            <v>179.08</v>
          </cell>
          <cell r="BS546">
            <v>183.37</v>
          </cell>
          <cell r="BT546">
            <v>187.65</v>
          </cell>
          <cell r="BU546">
            <v>191.93</v>
          </cell>
          <cell r="BV546">
            <v>196.21</v>
          </cell>
          <cell r="BW546">
            <v>200.49</v>
          </cell>
          <cell r="BX546">
            <v>204.77</v>
          </cell>
          <cell r="BY546">
            <v>209.06</v>
          </cell>
          <cell r="BZ546">
            <v>213.34</v>
          </cell>
          <cell r="CA546">
            <v>217.62</v>
          </cell>
          <cell r="CB546">
            <v>221.9</v>
          </cell>
          <cell r="CC546">
            <v>226.18</v>
          </cell>
          <cell r="CD546">
            <v>230.46</v>
          </cell>
          <cell r="CE546">
            <v>234.75</v>
          </cell>
          <cell r="CF546">
            <v>239.03</v>
          </cell>
          <cell r="CG546">
            <v>243.31</v>
          </cell>
          <cell r="CH546">
            <v>247.59</v>
          </cell>
          <cell r="CI546">
            <v>251.87</v>
          </cell>
          <cell r="CJ546">
            <v>256.15</v>
          </cell>
          <cell r="CK546">
            <v>221.9</v>
          </cell>
        </row>
        <row r="547">
          <cell r="BH547">
            <v>120</v>
          </cell>
          <cell r="BL547">
            <v>154.64</v>
          </cell>
          <cell r="BM547">
            <v>158.95</v>
          </cell>
          <cell r="BN547">
            <v>163.27</v>
          </cell>
          <cell r="BO547">
            <v>167.59</v>
          </cell>
          <cell r="BP547">
            <v>171.91</v>
          </cell>
          <cell r="BQ547">
            <v>176.22</v>
          </cell>
          <cell r="BR547">
            <v>180.54</v>
          </cell>
          <cell r="BS547">
            <v>184.86</v>
          </cell>
          <cell r="BT547">
            <v>189.18</v>
          </cell>
          <cell r="BU547">
            <v>193.49</v>
          </cell>
          <cell r="BV547">
            <v>197.81</v>
          </cell>
          <cell r="BW547">
            <v>202.13</v>
          </cell>
          <cell r="BX547">
            <v>206.45</v>
          </cell>
          <cell r="BY547">
            <v>210.77</v>
          </cell>
          <cell r="BZ547">
            <v>215.08</v>
          </cell>
          <cell r="CA547">
            <v>219.4</v>
          </cell>
          <cell r="CB547">
            <v>223.72</v>
          </cell>
          <cell r="CC547">
            <v>228.04</v>
          </cell>
          <cell r="CD547">
            <v>232.35</v>
          </cell>
          <cell r="CE547">
            <v>236.67</v>
          </cell>
          <cell r="CF547">
            <v>240.99</v>
          </cell>
          <cell r="CG547">
            <v>245.31</v>
          </cell>
          <cell r="CH547">
            <v>249.62</v>
          </cell>
          <cell r="CI547">
            <v>253.94</v>
          </cell>
          <cell r="CJ547">
            <v>258.26</v>
          </cell>
          <cell r="CK547">
            <v>223.72</v>
          </cell>
        </row>
        <row r="548">
          <cell r="BH548">
            <v>121</v>
          </cell>
          <cell r="BL548">
            <v>155.94</v>
          </cell>
          <cell r="BM548">
            <v>160.29</v>
          </cell>
          <cell r="BN548">
            <v>164.64</v>
          </cell>
          <cell r="BO548">
            <v>169</v>
          </cell>
          <cell r="BP548">
            <v>173.35</v>
          </cell>
          <cell r="BQ548">
            <v>177.7</v>
          </cell>
          <cell r="BR548">
            <v>182.06</v>
          </cell>
          <cell r="BS548">
            <v>186.41</v>
          </cell>
          <cell r="BT548">
            <v>190.76</v>
          </cell>
          <cell r="BU548">
            <v>195.12</v>
          </cell>
          <cell r="BV548">
            <v>199.47</v>
          </cell>
          <cell r="BW548">
            <v>203.83</v>
          </cell>
          <cell r="BX548">
            <v>208.18</v>
          </cell>
          <cell r="BY548">
            <v>212.53</v>
          </cell>
          <cell r="BZ548">
            <v>216.89</v>
          </cell>
          <cell r="CA548">
            <v>221.24</v>
          </cell>
          <cell r="CB548">
            <v>225.59</v>
          </cell>
          <cell r="CC548">
            <v>229.95</v>
          </cell>
          <cell r="CD548">
            <v>234.3</v>
          </cell>
          <cell r="CE548">
            <v>238.65</v>
          </cell>
          <cell r="CF548">
            <v>243.01</v>
          </cell>
          <cell r="CG548">
            <v>247.36</v>
          </cell>
          <cell r="CH548">
            <v>251.71</v>
          </cell>
          <cell r="CI548">
            <v>256.07</v>
          </cell>
          <cell r="CJ548">
            <v>260.42</v>
          </cell>
          <cell r="CK548">
            <v>225.59</v>
          </cell>
        </row>
        <row r="549">
          <cell r="BH549">
            <v>122</v>
          </cell>
          <cell r="BL549">
            <v>157.24</v>
          </cell>
          <cell r="BM549">
            <v>161.63</v>
          </cell>
          <cell r="BN549">
            <v>166.02</v>
          </cell>
          <cell r="BO549">
            <v>170.41</v>
          </cell>
          <cell r="BP549">
            <v>174.8</v>
          </cell>
          <cell r="BQ549">
            <v>179.19</v>
          </cell>
          <cell r="BR549">
            <v>183.58</v>
          </cell>
          <cell r="BS549">
            <v>187.96</v>
          </cell>
          <cell r="BT549">
            <v>192.35</v>
          </cell>
          <cell r="BU549">
            <v>196.74</v>
          </cell>
          <cell r="BV549">
            <v>201.13</v>
          </cell>
          <cell r="BW549">
            <v>205.52</v>
          </cell>
          <cell r="BX549">
            <v>209.91</v>
          </cell>
          <cell r="BY549">
            <v>214.3</v>
          </cell>
          <cell r="BZ549">
            <v>218.69</v>
          </cell>
          <cell r="CA549">
            <v>223.08</v>
          </cell>
          <cell r="CB549">
            <v>227.47</v>
          </cell>
          <cell r="CC549">
            <v>231.86</v>
          </cell>
          <cell r="CD549">
            <v>236.25</v>
          </cell>
          <cell r="CE549">
            <v>240.64</v>
          </cell>
          <cell r="CF549">
            <v>245.03</v>
          </cell>
          <cell r="CG549">
            <v>249.42</v>
          </cell>
          <cell r="CH549">
            <v>253.81</v>
          </cell>
          <cell r="CI549">
            <v>258.2</v>
          </cell>
          <cell r="CJ549">
            <v>262.59</v>
          </cell>
          <cell r="CK549">
            <v>227.47</v>
          </cell>
        </row>
        <row r="550">
          <cell r="BH550">
            <v>123</v>
          </cell>
          <cell r="BL550">
            <v>158.48</v>
          </cell>
          <cell r="BM550">
            <v>162.91</v>
          </cell>
          <cell r="BN550">
            <v>167.33</v>
          </cell>
          <cell r="BO550">
            <v>171.76</v>
          </cell>
          <cell r="BP550">
            <v>176.18</v>
          </cell>
          <cell r="BQ550">
            <v>180.61</v>
          </cell>
          <cell r="BR550">
            <v>185.04</v>
          </cell>
          <cell r="BS550">
            <v>189.46</v>
          </cell>
          <cell r="BT550">
            <v>193.89</v>
          </cell>
          <cell r="BU550">
            <v>198.31</v>
          </cell>
          <cell r="BV550">
            <v>202.74</v>
          </cell>
          <cell r="BW550">
            <v>207.16</v>
          </cell>
          <cell r="BX550">
            <v>211.59</v>
          </cell>
          <cell r="BY550">
            <v>216.01</v>
          </cell>
          <cell r="BZ550">
            <v>220.44</v>
          </cell>
          <cell r="CA550">
            <v>224.87</v>
          </cell>
          <cell r="CB550">
            <v>229.29</v>
          </cell>
          <cell r="CC550">
            <v>233.72</v>
          </cell>
          <cell r="CD550">
            <v>238.14</v>
          </cell>
          <cell r="CE550">
            <v>242.57</v>
          </cell>
          <cell r="CF550">
            <v>246.99</v>
          </cell>
          <cell r="CG550">
            <v>251.42</v>
          </cell>
          <cell r="CH550">
            <v>255.84</v>
          </cell>
          <cell r="CI550">
            <v>260.27</v>
          </cell>
          <cell r="CJ550">
            <v>264.69</v>
          </cell>
          <cell r="CK550">
            <v>229.29</v>
          </cell>
        </row>
        <row r="551">
          <cell r="BH551">
            <v>124</v>
          </cell>
          <cell r="BL551">
            <v>159.79</v>
          </cell>
          <cell r="BM551">
            <v>164.25</v>
          </cell>
          <cell r="BN551">
            <v>168.71</v>
          </cell>
          <cell r="BO551">
            <v>173.17</v>
          </cell>
          <cell r="BP551">
            <v>177.63</v>
          </cell>
          <cell r="BQ551">
            <v>182.09</v>
          </cell>
          <cell r="BR551">
            <v>186.56</v>
          </cell>
          <cell r="BS551">
            <v>191.02</v>
          </cell>
          <cell r="BT551">
            <v>195.48</v>
          </cell>
          <cell r="BU551">
            <v>199.94</v>
          </cell>
          <cell r="BV551">
            <v>204.4</v>
          </cell>
          <cell r="BW551">
            <v>208.86</v>
          </cell>
          <cell r="BX551">
            <v>213.33</v>
          </cell>
          <cell r="BY551">
            <v>217.79</v>
          </cell>
          <cell r="BZ551">
            <v>222.25</v>
          </cell>
          <cell r="CA551">
            <v>226.71</v>
          </cell>
          <cell r="CB551">
            <v>231.17</v>
          </cell>
          <cell r="CC551">
            <v>235.63</v>
          </cell>
          <cell r="CD551">
            <v>240.09</v>
          </cell>
          <cell r="CE551">
            <v>244.56</v>
          </cell>
          <cell r="CF551">
            <v>249.02</v>
          </cell>
          <cell r="CG551">
            <v>253.48</v>
          </cell>
          <cell r="CH551">
            <v>257.94</v>
          </cell>
          <cell r="CI551">
            <v>262.4</v>
          </cell>
          <cell r="CJ551">
            <v>266.86</v>
          </cell>
          <cell r="CK551">
            <v>231.17</v>
          </cell>
        </row>
        <row r="552">
          <cell r="BH552">
            <v>125</v>
          </cell>
          <cell r="BL552">
            <v>161.09</v>
          </cell>
          <cell r="BM552">
            <v>165.59</v>
          </cell>
          <cell r="BN552">
            <v>170.09</v>
          </cell>
          <cell r="BO552">
            <v>174.59</v>
          </cell>
          <cell r="BP552">
            <v>179.08</v>
          </cell>
          <cell r="BQ552">
            <v>183.58</v>
          </cell>
          <cell r="BR552">
            <v>188.08</v>
          </cell>
          <cell r="BS552">
            <v>192.58</v>
          </cell>
          <cell r="BT552">
            <v>197.07</v>
          </cell>
          <cell r="BU552">
            <v>201.57</v>
          </cell>
          <cell r="BV552">
            <v>206.07</v>
          </cell>
          <cell r="BW552">
            <v>210.57</v>
          </cell>
          <cell r="BX552">
            <v>215.06</v>
          </cell>
          <cell r="BY552">
            <v>219.56</v>
          </cell>
          <cell r="BZ552">
            <v>224.06</v>
          </cell>
          <cell r="CA552">
            <v>228.56</v>
          </cell>
          <cell r="CB552">
            <v>233.05</v>
          </cell>
          <cell r="CC552">
            <v>237.55</v>
          </cell>
          <cell r="CD552">
            <v>242.05</v>
          </cell>
          <cell r="CE552">
            <v>246.55</v>
          </cell>
          <cell r="CF552">
            <v>251.04</v>
          </cell>
          <cell r="CG552">
            <v>255.54</v>
          </cell>
          <cell r="CH552">
            <v>260.04</v>
          </cell>
          <cell r="CI552">
            <v>264.54</v>
          </cell>
          <cell r="CJ552">
            <v>269.03</v>
          </cell>
          <cell r="CK552">
            <v>233.05</v>
          </cell>
        </row>
        <row r="553">
          <cell r="BH553">
            <v>126</v>
          </cell>
          <cell r="BL553">
            <v>162.34</v>
          </cell>
          <cell r="BM553">
            <v>166.87</v>
          </cell>
          <cell r="BN553">
            <v>171.41</v>
          </cell>
          <cell r="BO553">
            <v>175.94</v>
          </cell>
          <cell r="BP553">
            <v>180.48</v>
          </cell>
          <cell r="BQ553">
            <v>185.01</v>
          </cell>
          <cell r="BR553">
            <v>189.54</v>
          </cell>
          <cell r="BS553">
            <v>194.08</v>
          </cell>
          <cell r="BT553">
            <v>198.61</v>
          </cell>
          <cell r="BU553">
            <v>203.14</v>
          </cell>
          <cell r="BV553">
            <v>207.68</v>
          </cell>
          <cell r="BW553">
            <v>212.21</v>
          </cell>
          <cell r="BX553">
            <v>216.74</v>
          </cell>
          <cell r="BY553">
            <v>221.28</v>
          </cell>
          <cell r="BZ553">
            <v>225.81</v>
          </cell>
          <cell r="CA553">
            <v>230.34</v>
          </cell>
          <cell r="CB553">
            <v>234.88</v>
          </cell>
          <cell r="CC553">
            <v>239.41</v>
          </cell>
          <cell r="CD553">
            <v>243.94</v>
          </cell>
          <cell r="CE553">
            <v>248.48</v>
          </cell>
          <cell r="CF553">
            <v>253.01</v>
          </cell>
          <cell r="CG553">
            <v>257.54</v>
          </cell>
          <cell r="CH553">
            <v>262.08</v>
          </cell>
          <cell r="CI553">
            <v>266.61</v>
          </cell>
          <cell r="CJ553">
            <v>271.14</v>
          </cell>
          <cell r="CK553">
            <v>234.88</v>
          </cell>
        </row>
        <row r="554">
          <cell r="BH554">
            <v>127</v>
          </cell>
          <cell r="BL554">
            <v>163.65</v>
          </cell>
          <cell r="BM554">
            <v>168.22</v>
          </cell>
          <cell r="BN554">
            <v>172.79</v>
          </cell>
          <cell r="BO554">
            <v>177.36</v>
          </cell>
          <cell r="BP554">
            <v>181.93</v>
          </cell>
          <cell r="BQ554">
            <v>186.5</v>
          </cell>
          <cell r="BR554">
            <v>191.07</v>
          </cell>
          <cell r="BS554">
            <v>195.64</v>
          </cell>
          <cell r="BT554">
            <v>200.21</v>
          </cell>
          <cell r="BU554">
            <v>204.78</v>
          </cell>
          <cell r="BV554">
            <v>209.35</v>
          </cell>
          <cell r="BW554">
            <v>213.92</v>
          </cell>
          <cell r="BX554">
            <v>218.49</v>
          </cell>
          <cell r="BY554">
            <v>223.06</v>
          </cell>
          <cell r="BZ554">
            <v>227.62</v>
          </cell>
          <cell r="CA554">
            <v>232.19</v>
          </cell>
          <cell r="CB554">
            <v>236.76</v>
          </cell>
          <cell r="CC554">
            <v>241.33</v>
          </cell>
          <cell r="CD554">
            <v>245.9</v>
          </cell>
          <cell r="CE554">
            <v>250.47</v>
          </cell>
          <cell r="CF554">
            <v>255.04</v>
          </cell>
          <cell r="CG554">
            <v>259.61</v>
          </cell>
          <cell r="CH554">
            <v>264.18</v>
          </cell>
          <cell r="CI554">
            <v>268.75</v>
          </cell>
          <cell r="CJ554">
            <v>273.32</v>
          </cell>
          <cell r="CK554">
            <v>236.76</v>
          </cell>
        </row>
        <row r="555">
          <cell r="BH555">
            <v>128</v>
          </cell>
          <cell r="BL555">
            <v>164.97</v>
          </cell>
          <cell r="BM555">
            <v>169.57</v>
          </cell>
          <cell r="BN555">
            <v>174.18</v>
          </cell>
          <cell r="BO555">
            <v>178.78</v>
          </cell>
          <cell r="BP555">
            <v>183.39</v>
          </cell>
          <cell r="BQ555">
            <v>187.99</v>
          </cell>
          <cell r="BR555">
            <v>192.6</v>
          </cell>
          <cell r="BS555">
            <v>197.2</v>
          </cell>
          <cell r="BT555">
            <v>201.81</v>
          </cell>
          <cell r="BU555">
            <v>206.41</v>
          </cell>
          <cell r="BV555">
            <v>211.02</v>
          </cell>
          <cell r="BW555">
            <v>215.63</v>
          </cell>
          <cell r="BX555">
            <v>220.23</v>
          </cell>
          <cell r="BY555">
            <v>224.84</v>
          </cell>
          <cell r="BZ555">
            <v>229.44</v>
          </cell>
          <cell r="CA555">
            <v>234.05</v>
          </cell>
          <cell r="CB555">
            <v>238.65</v>
          </cell>
          <cell r="CC555">
            <v>243.26</v>
          </cell>
          <cell r="CD555">
            <v>247.86</v>
          </cell>
          <cell r="CE555">
            <v>252.47</v>
          </cell>
          <cell r="CF555">
            <v>257.07</v>
          </cell>
          <cell r="CG555">
            <v>261.68</v>
          </cell>
          <cell r="CH555">
            <v>266.29</v>
          </cell>
          <cell r="CI555">
            <v>270.89</v>
          </cell>
          <cell r="CJ555">
            <v>275.5</v>
          </cell>
          <cell r="CK555">
            <v>238.65</v>
          </cell>
        </row>
        <row r="556">
          <cell r="BH556">
            <v>129</v>
          </cell>
          <cell r="BL556">
            <v>166.22</v>
          </cell>
          <cell r="BM556">
            <v>170.86</v>
          </cell>
          <cell r="BN556">
            <v>175.5</v>
          </cell>
          <cell r="BO556">
            <v>180.14</v>
          </cell>
          <cell r="BP556">
            <v>184.78</v>
          </cell>
          <cell r="BQ556">
            <v>189.42</v>
          </cell>
          <cell r="BR556">
            <v>194.06</v>
          </cell>
          <cell r="BS556">
            <v>198.71</v>
          </cell>
          <cell r="BT556">
            <v>203.35</v>
          </cell>
          <cell r="BU556">
            <v>207.99</v>
          </cell>
          <cell r="BV556">
            <v>212.63</v>
          </cell>
          <cell r="BW556">
            <v>217.27</v>
          </cell>
          <cell r="BX556">
            <v>221.91</v>
          </cell>
          <cell r="BY556">
            <v>226.55</v>
          </cell>
          <cell r="BZ556">
            <v>231.2</v>
          </cell>
          <cell r="CA556">
            <v>235.84</v>
          </cell>
          <cell r="CB556">
            <v>240.48</v>
          </cell>
          <cell r="CC556">
            <v>245.12</v>
          </cell>
          <cell r="CD556">
            <v>249.76</v>
          </cell>
          <cell r="CE556">
            <v>254.4</v>
          </cell>
          <cell r="CF556">
            <v>259.04</v>
          </cell>
          <cell r="CG556">
            <v>263.69</v>
          </cell>
          <cell r="CH556">
            <v>268.33</v>
          </cell>
          <cell r="CI556">
            <v>272.97</v>
          </cell>
          <cell r="CJ556">
            <v>277.61</v>
          </cell>
          <cell r="CK556">
            <v>240.48</v>
          </cell>
        </row>
        <row r="557">
          <cell r="BH557">
            <v>130</v>
          </cell>
          <cell r="BL557">
            <v>167.53</v>
          </cell>
          <cell r="BM557">
            <v>172.21</v>
          </cell>
          <cell r="BN557">
            <v>176.89</v>
          </cell>
          <cell r="BO557">
            <v>181.57</v>
          </cell>
          <cell r="BP557">
            <v>186.24</v>
          </cell>
          <cell r="BQ557">
            <v>190.92</v>
          </cell>
          <cell r="BR557">
            <v>195.6</v>
          </cell>
          <cell r="BS557">
            <v>200.27</v>
          </cell>
          <cell r="BT557">
            <v>204.95</v>
          </cell>
          <cell r="BU557">
            <v>209.63</v>
          </cell>
          <cell r="BV557">
            <v>214.31</v>
          </cell>
          <cell r="BW557">
            <v>218.98</v>
          </cell>
          <cell r="BX557">
            <v>223.66</v>
          </cell>
          <cell r="BY557">
            <v>228.34</v>
          </cell>
          <cell r="BZ557">
            <v>233.02</v>
          </cell>
          <cell r="CA557">
            <v>237.69</v>
          </cell>
          <cell r="CB557">
            <v>242.37</v>
          </cell>
          <cell r="CC557">
            <v>247.05</v>
          </cell>
          <cell r="CD557">
            <v>251.73</v>
          </cell>
          <cell r="CE557">
            <v>256.4</v>
          </cell>
          <cell r="CF557">
            <v>261.08</v>
          </cell>
          <cell r="CG557">
            <v>265.76</v>
          </cell>
          <cell r="CH557">
            <v>270.44</v>
          </cell>
          <cell r="CI557">
            <v>275.11</v>
          </cell>
          <cell r="CJ557">
            <v>279.79</v>
          </cell>
          <cell r="CK557">
            <v>242.37</v>
          </cell>
        </row>
        <row r="558">
          <cell r="BH558">
            <v>131</v>
          </cell>
          <cell r="BL558">
            <v>168.79</v>
          </cell>
          <cell r="BM558">
            <v>173.5</v>
          </cell>
          <cell r="BN558">
            <v>178.21</v>
          </cell>
          <cell r="BO558">
            <v>182.93</v>
          </cell>
          <cell r="BP558">
            <v>187.64</v>
          </cell>
          <cell r="BQ558">
            <v>192.35</v>
          </cell>
          <cell r="BR558">
            <v>197.07</v>
          </cell>
          <cell r="BS558">
            <v>201.78</v>
          </cell>
          <cell r="BT558">
            <v>206.49</v>
          </cell>
          <cell r="BU558">
            <v>211.21</v>
          </cell>
          <cell r="BV558">
            <v>215.92</v>
          </cell>
          <cell r="BW558">
            <v>220.63</v>
          </cell>
          <cell r="BX558">
            <v>225.35</v>
          </cell>
          <cell r="BY558">
            <v>230.06</v>
          </cell>
          <cell r="BZ558">
            <v>234.77</v>
          </cell>
          <cell r="CA558">
            <v>239.49</v>
          </cell>
          <cell r="CB558">
            <v>244.2</v>
          </cell>
          <cell r="CC558">
            <v>248.91</v>
          </cell>
          <cell r="CD558">
            <v>253.63</v>
          </cell>
          <cell r="CE558">
            <v>258.34</v>
          </cell>
          <cell r="CF558">
            <v>263.05</v>
          </cell>
          <cell r="CG558">
            <v>267.77</v>
          </cell>
          <cell r="CH558">
            <v>272.48</v>
          </cell>
          <cell r="CI558">
            <v>277.19</v>
          </cell>
          <cell r="CJ558">
            <v>281.91</v>
          </cell>
          <cell r="CK558">
            <v>244.2</v>
          </cell>
        </row>
        <row r="559">
          <cell r="BH559">
            <v>132</v>
          </cell>
          <cell r="BL559">
            <v>170.04</v>
          </cell>
          <cell r="BM559">
            <v>174.79</v>
          </cell>
          <cell r="BN559">
            <v>179.54</v>
          </cell>
          <cell r="BO559">
            <v>184.29</v>
          </cell>
          <cell r="BP559">
            <v>189.04</v>
          </cell>
          <cell r="BQ559">
            <v>193.78</v>
          </cell>
          <cell r="BR559">
            <v>198.53</v>
          </cell>
          <cell r="BS559">
            <v>203.28</v>
          </cell>
          <cell r="BT559">
            <v>208.03</v>
          </cell>
          <cell r="BU559">
            <v>212.78</v>
          </cell>
          <cell r="BV559">
            <v>217.53</v>
          </cell>
          <cell r="BW559">
            <v>222.28</v>
          </cell>
          <cell r="BX559">
            <v>227.03</v>
          </cell>
          <cell r="BY559">
            <v>231.78</v>
          </cell>
          <cell r="BZ559">
            <v>236.53</v>
          </cell>
          <cell r="CA559">
            <v>241.28</v>
          </cell>
          <cell r="CB559">
            <v>246.03</v>
          </cell>
          <cell r="CC559">
            <v>250.78</v>
          </cell>
          <cell r="CD559">
            <v>255.53</v>
          </cell>
          <cell r="CE559">
            <v>260.28</v>
          </cell>
          <cell r="CF559">
            <v>265.03</v>
          </cell>
          <cell r="CG559">
            <v>269.77</v>
          </cell>
          <cell r="CH559">
            <v>274.52</v>
          </cell>
          <cell r="CI559">
            <v>279.27</v>
          </cell>
          <cell r="CJ559">
            <v>284.02</v>
          </cell>
          <cell r="CK559">
            <v>246.03</v>
          </cell>
        </row>
        <row r="560">
          <cell r="BH560">
            <v>133</v>
          </cell>
          <cell r="BL560">
            <v>171.36</v>
          </cell>
          <cell r="BM560">
            <v>176.15</v>
          </cell>
          <cell r="BN560">
            <v>180.93</v>
          </cell>
          <cell r="BO560">
            <v>185.72</v>
          </cell>
          <cell r="BP560">
            <v>190.5</v>
          </cell>
          <cell r="BQ560">
            <v>195.29</v>
          </cell>
          <cell r="BR560">
            <v>200.07</v>
          </cell>
          <cell r="BS560">
            <v>204.86</v>
          </cell>
          <cell r="BT560">
            <v>209.64</v>
          </cell>
          <cell r="BU560">
            <v>214.43</v>
          </cell>
          <cell r="BV560">
            <v>219.21</v>
          </cell>
          <cell r="BW560">
            <v>224</v>
          </cell>
          <cell r="BX560">
            <v>228.78</v>
          </cell>
          <cell r="BY560">
            <v>233.57</v>
          </cell>
          <cell r="BZ560">
            <v>238.36</v>
          </cell>
          <cell r="CA560">
            <v>243.14</v>
          </cell>
          <cell r="CB560">
            <v>247.93</v>
          </cell>
          <cell r="CC560">
            <v>252.71</v>
          </cell>
          <cell r="CD560">
            <v>257.5</v>
          </cell>
          <cell r="CE560">
            <v>262.28</v>
          </cell>
          <cell r="CF560">
            <v>267.07</v>
          </cell>
          <cell r="CG560">
            <v>271.85</v>
          </cell>
          <cell r="CH560">
            <v>276.64</v>
          </cell>
          <cell r="CI560">
            <v>281.42</v>
          </cell>
          <cell r="CJ560">
            <v>286.21</v>
          </cell>
          <cell r="CK560">
            <v>247.92</v>
          </cell>
        </row>
        <row r="561">
          <cell r="BH561">
            <v>134</v>
          </cell>
          <cell r="BL561">
            <v>172.62</v>
          </cell>
          <cell r="BM561">
            <v>177.44</v>
          </cell>
          <cell r="BN561">
            <v>182.26</v>
          </cell>
          <cell r="BO561">
            <v>187.08</v>
          </cell>
          <cell r="BP561">
            <v>191.9</v>
          </cell>
          <cell r="BQ561">
            <v>196.72</v>
          </cell>
          <cell r="BR561">
            <v>201.54</v>
          </cell>
          <cell r="BS561">
            <v>206.36</v>
          </cell>
          <cell r="BT561">
            <v>211.19</v>
          </cell>
          <cell r="BU561">
            <v>216.01</v>
          </cell>
          <cell r="BV561">
            <v>220.83</v>
          </cell>
          <cell r="BW561">
            <v>225.65</v>
          </cell>
          <cell r="BX561">
            <v>230.47</v>
          </cell>
          <cell r="BY561">
            <v>235.29</v>
          </cell>
          <cell r="BZ561">
            <v>240.11</v>
          </cell>
          <cell r="CA561">
            <v>244.94</v>
          </cell>
          <cell r="CB561">
            <v>249.76</v>
          </cell>
          <cell r="CC561">
            <v>254.58</v>
          </cell>
          <cell r="CD561">
            <v>259.4</v>
          </cell>
          <cell r="CE561">
            <v>264.22</v>
          </cell>
          <cell r="CF561">
            <v>269.04</v>
          </cell>
          <cell r="CG561">
            <v>273.86</v>
          </cell>
          <cell r="CH561">
            <v>278.68</v>
          </cell>
          <cell r="CI561">
            <v>283.51</v>
          </cell>
          <cell r="CJ561">
            <v>288.33</v>
          </cell>
          <cell r="CK561">
            <v>249.76</v>
          </cell>
        </row>
        <row r="562">
          <cell r="BH562">
            <v>135</v>
          </cell>
          <cell r="BL562">
            <v>173.94</v>
          </cell>
          <cell r="BM562">
            <v>178.8</v>
          </cell>
          <cell r="BN562">
            <v>183.66</v>
          </cell>
          <cell r="BO562">
            <v>188.51</v>
          </cell>
          <cell r="BP562">
            <v>193.37</v>
          </cell>
          <cell r="BQ562">
            <v>198.23</v>
          </cell>
          <cell r="BR562">
            <v>203.09</v>
          </cell>
          <cell r="BS562">
            <v>207.94</v>
          </cell>
          <cell r="BT562">
            <v>212.8</v>
          </cell>
          <cell r="BU562">
            <v>217.66</v>
          </cell>
          <cell r="BV562">
            <v>222.51</v>
          </cell>
          <cell r="BW562">
            <v>227.37</v>
          </cell>
          <cell r="BX562">
            <v>232.23</v>
          </cell>
          <cell r="BY562">
            <v>237.09</v>
          </cell>
          <cell r="BZ562">
            <v>241.94</v>
          </cell>
          <cell r="CA562">
            <v>246.8</v>
          </cell>
          <cell r="CB562">
            <v>251.66</v>
          </cell>
          <cell r="CC562">
            <v>256.52</v>
          </cell>
          <cell r="CD562">
            <v>261.37</v>
          </cell>
          <cell r="CE562">
            <v>266.23</v>
          </cell>
          <cell r="CF562">
            <v>271.09</v>
          </cell>
          <cell r="CG562">
            <v>275.95</v>
          </cell>
          <cell r="CH562">
            <v>280.8</v>
          </cell>
          <cell r="CI562">
            <v>285.66</v>
          </cell>
          <cell r="CJ562">
            <v>290.52</v>
          </cell>
          <cell r="CK562">
            <v>251.66</v>
          </cell>
        </row>
        <row r="563">
          <cell r="BH563">
            <v>136</v>
          </cell>
          <cell r="BL563">
            <v>175.2</v>
          </cell>
          <cell r="BM563">
            <v>180.09</v>
          </cell>
          <cell r="BN563">
            <v>184.99</v>
          </cell>
          <cell r="BO563">
            <v>189.88</v>
          </cell>
          <cell r="BP563">
            <v>194.77</v>
          </cell>
          <cell r="BQ563">
            <v>199.67</v>
          </cell>
          <cell r="BR563">
            <v>204.56</v>
          </cell>
          <cell r="BS563">
            <v>209.45</v>
          </cell>
          <cell r="BT563">
            <v>214.35</v>
          </cell>
          <cell r="BU563">
            <v>219.24</v>
          </cell>
          <cell r="BV563">
            <v>224.13</v>
          </cell>
          <cell r="BW563">
            <v>229.03</v>
          </cell>
          <cell r="BX563">
            <v>233.92</v>
          </cell>
          <cell r="BY563">
            <v>238.81</v>
          </cell>
          <cell r="BZ563">
            <v>243.7</v>
          </cell>
          <cell r="CA563">
            <v>248.6</v>
          </cell>
          <cell r="CB563">
            <v>253.49</v>
          </cell>
          <cell r="CC563">
            <v>258.38</v>
          </cell>
          <cell r="CD563">
            <v>263.28</v>
          </cell>
          <cell r="CE563">
            <v>268.17</v>
          </cell>
          <cell r="CF563">
            <v>273.06</v>
          </cell>
          <cell r="CG563">
            <v>277.96</v>
          </cell>
          <cell r="CH563">
            <v>282.85</v>
          </cell>
          <cell r="CI563">
            <v>287.74</v>
          </cell>
          <cell r="CJ563">
            <v>292.64</v>
          </cell>
          <cell r="CK563">
            <v>253.49</v>
          </cell>
        </row>
        <row r="564">
          <cell r="BH564">
            <v>137</v>
          </cell>
          <cell r="BL564">
            <v>176.53</v>
          </cell>
          <cell r="BM564">
            <v>181.46</v>
          </cell>
          <cell r="BN564">
            <v>186.39</v>
          </cell>
          <cell r="BO564">
            <v>191.32</v>
          </cell>
          <cell r="BP564">
            <v>196.25</v>
          </cell>
          <cell r="BQ564">
            <v>201.18</v>
          </cell>
          <cell r="BR564">
            <v>206.11</v>
          </cell>
          <cell r="BS564">
            <v>211.04</v>
          </cell>
          <cell r="BT564">
            <v>215.96</v>
          </cell>
          <cell r="BU564">
            <v>220.89</v>
          </cell>
          <cell r="BV564">
            <v>225.82</v>
          </cell>
          <cell r="BW564">
            <v>230.75</v>
          </cell>
          <cell r="BX564">
            <v>235.68</v>
          </cell>
          <cell r="BY564">
            <v>240.61</v>
          </cell>
          <cell r="BZ564">
            <v>245.54</v>
          </cell>
          <cell r="CA564">
            <v>250.47</v>
          </cell>
          <cell r="CB564">
            <v>255.4</v>
          </cell>
          <cell r="CC564">
            <v>260.33</v>
          </cell>
          <cell r="CD564">
            <v>265.26</v>
          </cell>
          <cell r="CE564">
            <v>270.19</v>
          </cell>
          <cell r="CF564">
            <v>275.12</v>
          </cell>
          <cell r="CG564">
            <v>280.04</v>
          </cell>
          <cell r="CH564">
            <v>284.97</v>
          </cell>
          <cell r="CI564">
            <v>289.9</v>
          </cell>
          <cell r="CJ564">
            <v>294.83</v>
          </cell>
          <cell r="CK564">
            <v>255.4</v>
          </cell>
        </row>
        <row r="565">
          <cell r="BH565">
            <v>138</v>
          </cell>
          <cell r="BL565">
            <v>177.79</v>
          </cell>
          <cell r="BM565">
            <v>182.75</v>
          </cell>
          <cell r="BN565">
            <v>187.72</v>
          </cell>
          <cell r="BO565">
            <v>192.69</v>
          </cell>
          <cell r="BP565">
            <v>197.65</v>
          </cell>
          <cell r="BQ565">
            <v>202.62</v>
          </cell>
          <cell r="BR565">
            <v>207.58</v>
          </cell>
          <cell r="BS565">
            <v>212.55</v>
          </cell>
          <cell r="BT565">
            <v>217.51</v>
          </cell>
          <cell r="BU565">
            <v>222.48</v>
          </cell>
          <cell r="BV565">
            <v>227.44</v>
          </cell>
          <cell r="BW565">
            <v>232.41</v>
          </cell>
          <cell r="BX565">
            <v>237.37</v>
          </cell>
          <cell r="BY565">
            <v>242.34</v>
          </cell>
          <cell r="BZ565">
            <v>247.3</v>
          </cell>
          <cell r="CA565">
            <v>252.27</v>
          </cell>
          <cell r="CB565">
            <v>257.23</v>
          </cell>
          <cell r="CC565">
            <v>262.2</v>
          </cell>
          <cell r="CD565">
            <v>267.16</v>
          </cell>
          <cell r="CE565">
            <v>272.13</v>
          </cell>
          <cell r="CF565">
            <v>277.09</v>
          </cell>
          <cell r="CG565">
            <v>282.06</v>
          </cell>
          <cell r="CH565">
            <v>287.02</v>
          </cell>
          <cell r="CI565">
            <v>291.99</v>
          </cell>
          <cell r="CJ565">
            <v>296.96</v>
          </cell>
          <cell r="CK565">
            <v>257.23</v>
          </cell>
        </row>
        <row r="566">
          <cell r="BH566">
            <v>139</v>
          </cell>
          <cell r="BL566">
            <v>179.05</v>
          </cell>
          <cell r="BM566">
            <v>184.05</v>
          </cell>
          <cell r="BN566">
            <v>189.05</v>
          </cell>
          <cell r="BO566">
            <v>194.05</v>
          </cell>
          <cell r="BP566">
            <v>199.05</v>
          </cell>
          <cell r="BQ566">
            <v>204.06</v>
          </cell>
          <cell r="BR566">
            <v>209.06</v>
          </cell>
          <cell r="BS566">
            <v>214.06</v>
          </cell>
          <cell r="BT566">
            <v>219.06</v>
          </cell>
          <cell r="BU566">
            <v>224.06</v>
          </cell>
          <cell r="BV566">
            <v>229.06</v>
          </cell>
          <cell r="BW566">
            <v>234.06</v>
          </cell>
          <cell r="BX566">
            <v>239.06</v>
          </cell>
          <cell r="BY566">
            <v>244.07</v>
          </cell>
          <cell r="BZ566">
            <v>249.07</v>
          </cell>
          <cell r="CA566">
            <v>254.07</v>
          </cell>
          <cell r="CB566">
            <v>259.07</v>
          </cell>
          <cell r="CC566">
            <v>264.07</v>
          </cell>
          <cell r="CD566">
            <v>269.07</v>
          </cell>
          <cell r="CE566">
            <v>274.07</v>
          </cell>
          <cell r="CF566">
            <v>279.07</v>
          </cell>
          <cell r="CG566">
            <v>284.08</v>
          </cell>
          <cell r="CH566">
            <v>289.08</v>
          </cell>
          <cell r="CI566">
            <v>294.08</v>
          </cell>
          <cell r="CJ566">
            <v>299.08</v>
          </cell>
          <cell r="CK566">
            <v>259.07</v>
          </cell>
        </row>
        <row r="567">
          <cell r="BH567">
            <v>140</v>
          </cell>
          <cell r="BL567">
            <v>180.31</v>
          </cell>
          <cell r="BM567">
            <v>185.35</v>
          </cell>
          <cell r="BN567">
            <v>190.38</v>
          </cell>
          <cell r="BO567">
            <v>195.42</v>
          </cell>
          <cell r="BP567">
            <v>200.46</v>
          </cell>
          <cell r="BQ567">
            <v>205.5</v>
          </cell>
          <cell r="BR567">
            <v>210.53</v>
          </cell>
          <cell r="BS567">
            <v>215.57</v>
          </cell>
          <cell r="BT567">
            <v>220.61</v>
          </cell>
          <cell r="BU567">
            <v>225.65</v>
          </cell>
          <cell r="BV567">
            <v>230.68</v>
          </cell>
          <cell r="BW567">
            <v>235.72</v>
          </cell>
          <cell r="BX567">
            <v>240.76</v>
          </cell>
          <cell r="BY567">
            <v>245.79</v>
          </cell>
          <cell r="BZ567">
            <v>250.83</v>
          </cell>
          <cell r="CA567">
            <v>255.87</v>
          </cell>
          <cell r="CB567">
            <v>260.91</v>
          </cell>
          <cell r="CC567">
            <v>265.94</v>
          </cell>
          <cell r="CD567">
            <v>270.98</v>
          </cell>
          <cell r="CE567">
            <v>276.02</v>
          </cell>
          <cell r="CF567">
            <v>281.05</v>
          </cell>
          <cell r="CG567">
            <v>286.09</v>
          </cell>
          <cell r="CH567">
            <v>291.13</v>
          </cell>
          <cell r="CI567">
            <v>296.17</v>
          </cell>
          <cell r="CJ567">
            <v>301.2</v>
          </cell>
          <cell r="CK567">
            <v>260.9</v>
          </cell>
        </row>
        <row r="568">
          <cell r="BH568">
            <v>141</v>
          </cell>
          <cell r="BL568">
            <v>181.65</v>
          </cell>
          <cell r="BM568">
            <v>186.72</v>
          </cell>
          <cell r="BN568">
            <v>191.8</v>
          </cell>
          <cell r="BO568">
            <v>196.87</v>
          </cell>
          <cell r="BP568">
            <v>201.94</v>
          </cell>
          <cell r="BQ568">
            <v>207.02</v>
          </cell>
          <cell r="BR568">
            <v>212.09</v>
          </cell>
          <cell r="BS568">
            <v>217.16</v>
          </cell>
          <cell r="BT568">
            <v>222.23</v>
          </cell>
          <cell r="BU568">
            <v>227.31</v>
          </cell>
          <cell r="BV568">
            <v>232.38</v>
          </cell>
          <cell r="BW568">
            <v>237.45</v>
          </cell>
          <cell r="BX568">
            <v>242.53</v>
          </cell>
          <cell r="BY568">
            <v>247.6</v>
          </cell>
          <cell r="BZ568">
            <v>252.67</v>
          </cell>
          <cell r="CA568">
            <v>257.75</v>
          </cell>
          <cell r="CB568">
            <v>262.82</v>
          </cell>
          <cell r="CC568">
            <v>267.89</v>
          </cell>
          <cell r="CD568">
            <v>272.97</v>
          </cell>
          <cell r="CE568">
            <v>278.04</v>
          </cell>
          <cell r="CF568">
            <v>283.11</v>
          </cell>
          <cell r="CG568">
            <v>288.19</v>
          </cell>
          <cell r="CH568">
            <v>293.26</v>
          </cell>
          <cell r="CI568">
            <v>298.33</v>
          </cell>
          <cell r="CJ568">
            <v>303.41</v>
          </cell>
          <cell r="CK568">
            <v>262.82</v>
          </cell>
        </row>
        <row r="569">
          <cell r="BH569">
            <v>142</v>
          </cell>
          <cell r="BL569">
            <v>182.91</v>
          </cell>
          <cell r="BM569">
            <v>188.02</v>
          </cell>
          <cell r="BN569">
            <v>193.13</v>
          </cell>
          <cell r="BO569">
            <v>198.24</v>
          </cell>
          <cell r="BP569">
            <v>203.35</v>
          </cell>
          <cell r="BQ569">
            <v>208.46</v>
          </cell>
          <cell r="BR569">
            <v>213.57</v>
          </cell>
          <cell r="BS569">
            <v>218.68</v>
          </cell>
          <cell r="BT569">
            <v>223.79</v>
          </cell>
          <cell r="BU569">
            <v>228.9</v>
          </cell>
          <cell r="BV569">
            <v>234</v>
          </cell>
          <cell r="BW569">
            <v>239.11</v>
          </cell>
          <cell r="BX569">
            <v>244.22</v>
          </cell>
          <cell r="BY569">
            <v>249.33</v>
          </cell>
          <cell r="BZ569">
            <v>254.44</v>
          </cell>
          <cell r="CA569">
            <v>259.55</v>
          </cell>
          <cell r="CB569">
            <v>264.66</v>
          </cell>
          <cell r="CC569">
            <v>269.77</v>
          </cell>
          <cell r="CD569">
            <v>274.88</v>
          </cell>
          <cell r="CE569">
            <v>279.99</v>
          </cell>
          <cell r="CF569">
            <v>285.1</v>
          </cell>
          <cell r="CG569">
            <v>290.21</v>
          </cell>
          <cell r="CH569">
            <v>295.31</v>
          </cell>
          <cell r="CI569">
            <v>300.42</v>
          </cell>
          <cell r="CJ569">
            <v>305.53</v>
          </cell>
          <cell r="CK569">
            <v>264.66</v>
          </cell>
        </row>
        <row r="570">
          <cell r="BH570">
            <v>143</v>
          </cell>
          <cell r="BL570">
            <v>184.18</v>
          </cell>
          <cell r="BM570">
            <v>189.32</v>
          </cell>
          <cell r="BN570">
            <v>194.47</v>
          </cell>
          <cell r="BO570">
            <v>199.61</v>
          </cell>
          <cell r="BP570">
            <v>204.76</v>
          </cell>
          <cell r="BQ570">
            <v>209.9</v>
          </cell>
          <cell r="BR570">
            <v>215.05</v>
          </cell>
          <cell r="BS570">
            <v>220.19</v>
          </cell>
          <cell r="BT570">
            <v>225.34</v>
          </cell>
          <cell r="BU570">
            <v>230.48</v>
          </cell>
          <cell r="BV570">
            <v>235.63</v>
          </cell>
          <cell r="BW570">
            <v>240.77</v>
          </cell>
          <cell r="BX570">
            <v>245.92</v>
          </cell>
          <cell r="BY570">
            <v>251.06</v>
          </cell>
          <cell r="BZ570">
            <v>256.21</v>
          </cell>
          <cell r="CA570">
            <v>261.35</v>
          </cell>
          <cell r="CB570">
            <v>266.5</v>
          </cell>
          <cell r="CC570">
            <v>271.64</v>
          </cell>
          <cell r="CD570">
            <v>276.79</v>
          </cell>
          <cell r="CE570">
            <v>281.93</v>
          </cell>
          <cell r="CF570">
            <v>287.08</v>
          </cell>
          <cell r="CG570">
            <v>292.23</v>
          </cell>
          <cell r="CH570">
            <v>297.37</v>
          </cell>
          <cell r="CI570">
            <v>302.52</v>
          </cell>
          <cell r="CJ570">
            <v>307.66</v>
          </cell>
          <cell r="CK570">
            <v>266.5</v>
          </cell>
        </row>
        <row r="571">
          <cell r="BH571">
            <v>144</v>
          </cell>
          <cell r="BL571">
            <v>185.52</v>
          </cell>
          <cell r="BM571">
            <v>190.7</v>
          </cell>
          <cell r="BN571">
            <v>195.89</v>
          </cell>
          <cell r="BO571">
            <v>201.07</v>
          </cell>
          <cell r="BP571">
            <v>206.25</v>
          </cell>
          <cell r="BQ571">
            <v>211.43</v>
          </cell>
          <cell r="BR571">
            <v>216.61</v>
          </cell>
          <cell r="BS571">
            <v>221.79</v>
          </cell>
          <cell r="BT571">
            <v>226.97</v>
          </cell>
          <cell r="BU571">
            <v>232.15</v>
          </cell>
          <cell r="BV571">
            <v>237.33</v>
          </cell>
          <cell r="BW571">
            <v>242.52</v>
          </cell>
          <cell r="BX571">
            <v>247.7</v>
          </cell>
          <cell r="BY571">
            <v>252.88</v>
          </cell>
          <cell r="BZ571">
            <v>258.06</v>
          </cell>
          <cell r="CA571">
            <v>263.24</v>
          </cell>
          <cell r="CB571">
            <v>268.42</v>
          </cell>
          <cell r="CC571">
            <v>273.6</v>
          </cell>
          <cell r="CD571">
            <v>278.78</v>
          </cell>
          <cell r="CE571">
            <v>283.96</v>
          </cell>
          <cell r="CF571">
            <v>289.15</v>
          </cell>
          <cell r="CG571">
            <v>294.33</v>
          </cell>
          <cell r="CH571">
            <v>299.51</v>
          </cell>
          <cell r="CI571">
            <v>304.69</v>
          </cell>
          <cell r="CJ571">
            <v>309.87</v>
          </cell>
          <cell r="CK571">
            <v>268.43</v>
          </cell>
        </row>
        <row r="572">
          <cell r="BH572">
            <v>145</v>
          </cell>
          <cell r="BL572">
            <v>186.79</v>
          </cell>
          <cell r="BM572">
            <v>192.01</v>
          </cell>
          <cell r="BN572">
            <v>197.22</v>
          </cell>
          <cell r="BO572">
            <v>202.44</v>
          </cell>
          <cell r="BP572">
            <v>207.66</v>
          </cell>
          <cell r="BQ572">
            <v>212.88</v>
          </cell>
          <cell r="BR572">
            <v>218.09</v>
          </cell>
          <cell r="BS572">
            <v>223.31</v>
          </cell>
          <cell r="BT572">
            <v>228.53</v>
          </cell>
          <cell r="BU572">
            <v>233.74</v>
          </cell>
          <cell r="BV572">
            <v>238.96</v>
          </cell>
          <cell r="BW572">
            <v>244.18</v>
          </cell>
          <cell r="BX572">
            <v>249.39</v>
          </cell>
          <cell r="BY572">
            <v>254.61</v>
          </cell>
          <cell r="BZ572">
            <v>259.83</v>
          </cell>
          <cell r="CA572">
            <v>265.05</v>
          </cell>
          <cell r="CB572">
            <v>270.26</v>
          </cell>
          <cell r="CC572">
            <v>275.48</v>
          </cell>
          <cell r="CD572">
            <v>280.7</v>
          </cell>
          <cell r="CE572">
            <v>285.91</v>
          </cell>
          <cell r="CF572">
            <v>291.13</v>
          </cell>
          <cell r="CG572">
            <v>296.35</v>
          </cell>
          <cell r="CH572">
            <v>301.57</v>
          </cell>
          <cell r="CI572">
            <v>306.78</v>
          </cell>
          <cell r="CJ572">
            <v>312</v>
          </cell>
          <cell r="CK572">
            <v>270.27</v>
          </cell>
        </row>
        <row r="573">
          <cell r="BH573">
            <v>146</v>
          </cell>
          <cell r="BL573">
            <v>188.06</v>
          </cell>
          <cell r="BM573">
            <v>193.31</v>
          </cell>
          <cell r="BN573">
            <v>198.56</v>
          </cell>
          <cell r="BO573">
            <v>203.82</v>
          </cell>
          <cell r="BP573">
            <v>209.07</v>
          </cell>
          <cell r="BQ573">
            <v>214.32</v>
          </cell>
          <cell r="BR573">
            <v>219.58</v>
          </cell>
          <cell r="BS573">
            <v>224.83</v>
          </cell>
          <cell r="BT573">
            <v>230.08</v>
          </cell>
          <cell r="BU573">
            <v>235.34</v>
          </cell>
          <cell r="BV573">
            <v>240.59</v>
          </cell>
          <cell r="BW573">
            <v>245.84</v>
          </cell>
          <cell r="BX573">
            <v>251.09</v>
          </cell>
          <cell r="BY573">
            <v>256.35</v>
          </cell>
          <cell r="BZ573">
            <v>261.6</v>
          </cell>
          <cell r="CA573">
            <v>266.85</v>
          </cell>
          <cell r="CB573">
            <v>272.11</v>
          </cell>
          <cell r="CC573">
            <v>277.36</v>
          </cell>
          <cell r="CD573">
            <v>282.61</v>
          </cell>
          <cell r="CE573">
            <v>287.87</v>
          </cell>
          <cell r="CF573">
            <v>293.12</v>
          </cell>
          <cell r="CG573">
            <v>298.37</v>
          </cell>
          <cell r="CH573">
            <v>303.63</v>
          </cell>
          <cell r="CI573">
            <v>308.88</v>
          </cell>
          <cell r="CJ573">
            <v>314.13</v>
          </cell>
          <cell r="CK573">
            <v>272.1</v>
          </cell>
        </row>
        <row r="574">
          <cell r="BH574">
            <v>147</v>
          </cell>
          <cell r="BL574">
            <v>189.33</v>
          </cell>
          <cell r="BM574">
            <v>194.62</v>
          </cell>
          <cell r="BN574">
            <v>199.9</v>
          </cell>
          <cell r="BO574">
            <v>205.19</v>
          </cell>
          <cell r="BP574">
            <v>210.48</v>
          </cell>
          <cell r="BQ574">
            <v>215.77</v>
          </cell>
          <cell r="BR574">
            <v>221.06</v>
          </cell>
          <cell r="BS574">
            <v>226.35</v>
          </cell>
          <cell r="BT574">
            <v>231.64</v>
          </cell>
          <cell r="BU574">
            <v>236.93</v>
          </cell>
          <cell r="BV574">
            <v>242.22</v>
          </cell>
          <cell r="BW574">
            <v>247.51</v>
          </cell>
          <cell r="BX574">
            <v>252.79</v>
          </cell>
          <cell r="BY574">
            <v>258.08</v>
          </cell>
          <cell r="BZ574">
            <v>263.37</v>
          </cell>
          <cell r="CA574">
            <v>268.66</v>
          </cell>
          <cell r="CB574">
            <v>273.95</v>
          </cell>
          <cell r="CC574">
            <v>279.24</v>
          </cell>
          <cell r="CD574">
            <v>284.53</v>
          </cell>
          <cell r="CE574">
            <v>289.82</v>
          </cell>
          <cell r="CF574">
            <v>295.11</v>
          </cell>
          <cell r="CG574">
            <v>300.4</v>
          </cell>
          <cell r="CH574">
            <v>305.69</v>
          </cell>
          <cell r="CI574">
            <v>310.97</v>
          </cell>
          <cell r="CJ574">
            <v>316.26</v>
          </cell>
          <cell r="CK574">
            <v>273.95</v>
          </cell>
        </row>
        <row r="575">
          <cell r="BH575">
            <v>148</v>
          </cell>
          <cell r="BL575">
            <v>190.6</v>
          </cell>
          <cell r="BM575">
            <v>195.92</v>
          </cell>
          <cell r="BN575">
            <v>201.25</v>
          </cell>
          <cell r="BO575">
            <v>206.57</v>
          </cell>
          <cell r="BP575">
            <v>211.9</v>
          </cell>
          <cell r="BQ575">
            <v>217.22</v>
          </cell>
          <cell r="BR575">
            <v>222.55</v>
          </cell>
          <cell r="BS575">
            <v>227.87</v>
          </cell>
          <cell r="BT575">
            <v>233.2</v>
          </cell>
          <cell r="BU575">
            <v>238.52</v>
          </cell>
          <cell r="BV575">
            <v>243.85</v>
          </cell>
          <cell r="BW575">
            <v>249.17</v>
          </cell>
          <cell r="BX575">
            <v>254.5</v>
          </cell>
          <cell r="BY575">
            <v>259.82</v>
          </cell>
          <cell r="BZ575">
            <v>265.15</v>
          </cell>
          <cell r="CA575">
            <v>270.47</v>
          </cell>
          <cell r="CB575">
            <v>275.8</v>
          </cell>
          <cell r="CC575">
            <v>281.12</v>
          </cell>
          <cell r="CD575">
            <v>286.45</v>
          </cell>
          <cell r="CE575">
            <v>291.77</v>
          </cell>
          <cell r="CF575">
            <v>297.1</v>
          </cell>
          <cell r="CG575">
            <v>302.42</v>
          </cell>
          <cell r="CH575">
            <v>307.75</v>
          </cell>
          <cell r="CI575">
            <v>313.07</v>
          </cell>
          <cell r="CJ575">
            <v>318.4</v>
          </cell>
          <cell r="CK575">
            <v>275.8</v>
          </cell>
        </row>
        <row r="576">
          <cell r="BH576">
            <v>149</v>
          </cell>
          <cell r="BL576">
            <v>191.95</v>
          </cell>
          <cell r="BM576">
            <v>197.31</v>
          </cell>
          <cell r="BN576">
            <v>202.67</v>
          </cell>
          <cell r="BO576">
            <v>208.04</v>
          </cell>
          <cell r="BP576">
            <v>213.4</v>
          </cell>
          <cell r="BQ576">
            <v>218.76</v>
          </cell>
          <cell r="BR576">
            <v>224.12</v>
          </cell>
          <cell r="BS576">
            <v>229.48</v>
          </cell>
          <cell r="BT576">
            <v>234.84</v>
          </cell>
          <cell r="BU576">
            <v>240.2</v>
          </cell>
          <cell r="BV576">
            <v>245.56</v>
          </cell>
          <cell r="BW576">
            <v>250.92</v>
          </cell>
          <cell r="BX576">
            <v>256.28</v>
          </cell>
          <cell r="BY576">
            <v>261.65</v>
          </cell>
          <cell r="BZ576">
            <v>267.01</v>
          </cell>
          <cell r="CA576">
            <v>272.37</v>
          </cell>
          <cell r="CB576">
            <v>277.73</v>
          </cell>
          <cell r="CC576">
            <v>283.09</v>
          </cell>
          <cell r="CD576">
            <v>288.45</v>
          </cell>
          <cell r="CE576">
            <v>293.81</v>
          </cell>
          <cell r="CF576">
            <v>299.17</v>
          </cell>
          <cell r="CG576">
            <v>304.53</v>
          </cell>
          <cell r="CH576">
            <v>309.89</v>
          </cell>
          <cell r="CI576">
            <v>315.26</v>
          </cell>
          <cell r="CJ576">
            <v>320.62</v>
          </cell>
          <cell r="CK576">
            <v>277.73</v>
          </cell>
        </row>
        <row r="577">
          <cell r="BH577">
            <v>150</v>
          </cell>
          <cell r="BL577">
            <v>193.22</v>
          </cell>
          <cell r="BM577">
            <v>198.62</v>
          </cell>
          <cell r="BN577">
            <v>204.02</v>
          </cell>
          <cell r="BO577">
            <v>209.42</v>
          </cell>
          <cell r="BP577">
            <v>214.81</v>
          </cell>
          <cell r="BQ577">
            <v>220.21</v>
          </cell>
          <cell r="BR577">
            <v>225.61</v>
          </cell>
          <cell r="BS577">
            <v>231</v>
          </cell>
          <cell r="BT577">
            <v>236.4</v>
          </cell>
          <cell r="BU577">
            <v>241.8</v>
          </cell>
          <cell r="BV577">
            <v>247.19</v>
          </cell>
          <cell r="BW577">
            <v>252.59</v>
          </cell>
          <cell r="BX577">
            <v>257.99</v>
          </cell>
          <cell r="BY577">
            <v>263.39</v>
          </cell>
          <cell r="BZ577">
            <v>268.78</v>
          </cell>
          <cell r="CA577">
            <v>274.18</v>
          </cell>
          <cell r="CB577">
            <v>279.58</v>
          </cell>
          <cell r="CC577">
            <v>284.97</v>
          </cell>
          <cell r="CD577">
            <v>290.37</v>
          </cell>
          <cell r="CE577">
            <v>295.77</v>
          </cell>
          <cell r="CF577">
            <v>301.16</v>
          </cell>
          <cell r="CG577">
            <v>306.56</v>
          </cell>
          <cell r="CH577">
            <v>311.96</v>
          </cell>
          <cell r="CI577">
            <v>317.36</v>
          </cell>
          <cell r="CJ577">
            <v>322.75</v>
          </cell>
          <cell r="CK577">
            <v>279.58</v>
          </cell>
        </row>
        <row r="578">
          <cell r="BH578">
            <v>151</v>
          </cell>
          <cell r="BL578">
            <v>194.5</v>
          </cell>
          <cell r="BM578">
            <v>199.93</v>
          </cell>
          <cell r="BN578">
            <v>205.36</v>
          </cell>
          <cell r="BO578">
            <v>210.8</v>
          </cell>
          <cell r="BP578">
            <v>216.23</v>
          </cell>
          <cell r="BQ578">
            <v>221.66</v>
          </cell>
          <cell r="BR578">
            <v>227.1</v>
          </cell>
          <cell r="BS578">
            <v>232.53</v>
          </cell>
          <cell r="BT578">
            <v>237.96</v>
          </cell>
          <cell r="BU578">
            <v>243.4</v>
          </cell>
          <cell r="BV578">
            <v>248.83</v>
          </cell>
          <cell r="BW578">
            <v>254.26</v>
          </cell>
          <cell r="BX578">
            <v>259.69</v>
          </cell>
          <cell r="BY578">
            <v>265.13</v>
          </cell>
          <cell r="BZ578">
            <v>270.56</v>
          </cell>
          <cell r="CA578">
            <v>275.99</v>
          </cell>
          <cell r="CB578">
            <v>281.43</v>
          </cell>
          <cell r="CC578">
            <v>286.86</v>
          </cell>
          <cell r="CD578">
            <v>292.29</v>
          </cell>
          <cell r="CE578">
            <v>297.72</v>
          </cell>
          <cell r="CF578">
            <v>303.16</v>
          </cell>
          <cell r="CG578">
            <v>308.59</v>
          </cell>
          <cell r="CH578">
            <v>314.02</v>
          </cell>
          <cell r="CI578">
            <v>319.46</v>
          </cell>
          <cell r="CJ578">
            <v>324.89</v>
          </cell>
          <cell r="CK578">
            <v>281.43</v>
          </cell>
        </row>
        <row r="579">
          <cell r="BH579">
            <v>152</v>
          </cell>
          <cell r="BL579">
            <v>195.77</v>
          </cell>
          <cell r="BM579">
            <v>201.24</v>
          </cell>
          <cell r="BN579">
            <v>206.71</v>
          </cell>
          <cell r="BO579">
            <v>212.18</v>
          </cell>
          <cell r="BP579">
            <v>217.65</v>
          </cell>
          <cell r="BQ579">
            <v>223.12</v>
          </cell>
          <cell r="BR579">
            <v>228.59</v>
          </cell>
          <cell r="BS579">
            <v>234.06</v>
          </cell>
          <cell r="BT579">
            <v>239.52</v>
          </cell>
          <cell r="BU579">
            <v>244.99</v>
          </cell>
          <cell r="BV579">
            <v>250.46</v>
          </cell>
          <cell r="BW579">
            <v>255.93</v>
          </cell>
          <cell r="BX579">
            <v>261.4</v>
          </cell>
          <cell r="BY579">
            <v>266.87</v>
          </cell>
          <cell r="BZ579">
            <v>272.34</v>
          </cell>
          <cell r="CA579">
            <v>277.81</v>
          </cell>
          <cell r="CB579">
            <v>283.28</v>
          </cell>
          <cell r="CC579">
            <v>288.75</v>
          </cell>
          <cell r="CD579">
            <v>294.21</v>
          </cell>
          <cell r="CE579">
            <v>299.68</v>
          </cell>
          <cell r="CF579">
            <v>305.15</v>
          </cell>
          <cell r="CG579">
            <v>310.62</v>
          </cell>
          <cell r="CH579">
            <v>316.09</v>
          </cell>
          <cell r="CI579">
            <v>321.56</v>
          </cell>
          <cell r="CJ579">
            <v>327.03</v>
          </cell>
          <cell r="CK579">
            <v>283.27</v>
          </cell>
        </row>
        <row r="580">
          <cell r="BH580">
            <v>153</v>
          </cell>
          <cell r="BL580">
            <v>197.05</v>
          </cell>
          <cell r="BM580">
            <v>202.55</v>
          </cell>
          <cell r="BN580">
            <v>208.06</v>
          </cell>
          <cell r="BO580">
            <v>213.56</v>
          </cell>
          <cell r="BP580">
            <v>219.07</v>
          </cell>
          <cell r="BQ580">
            <v>224.57</v>
          </cell>
          <cell r="BR580">
            <v>230.08</v>
          </cell>
          <cell r="BS580">
            <v>235.58</v>
          </cell>
          <cell r="BT580">
            <v>241.09</v>
          </cell>
          <cell r="BU580">
            <v>246.59</v>
          </cell>
          <cell r="BV580">
            <v>252.1</v>
          </cell>
          <cell r="BW580">
            <v>257.6</v>
          </cell>
          <cell r="BX580">
            <v>263.11</v>
          </cell>
          <cell r="BY580">
            <v>268.61</v>
          </cell>
          <cell r="BZ580">
            <v>274.12</v>
          </cell>
          <cell r="CA580">
            <v>279.62</v>
          </cell>
          <cell r="CB580">
            <v>285.13</v>
          </cell>
          <cell r="CC580">
            <v>290.63</v>
          </cell>
          <cell r="CD580">
            <v>296.14</v>
          </cell>
          <cell r="CE580">
            <v>301.64</v>
          </cell>
          <cell r="CF580">
            <v>307.15</v>
          </cell>
          <cell r="CG580">
            <v>312.65</v>
          </cell>
          <cell r="CH580">
            <v>318.16</v>
          </cell>
          <cell r="CI580">
            <v>323.66</v>
          </cell>
          <cell r="CJ580">
            <v>329.17</v>
          </cell>
          <cell r="CK580">
            <v>285.13</v>
          </cell>
        </row>
        <row r="581">
          <cell r="BH581">
            <v>154</v>
          </cell>
          <cell r="BL581">
            <v>198.32</v>
          </cell>
          <cell r="BM581">
            <v>203.87</v>
          </cell>
          <cell r="BN581">
            <v>209.41</v>
          </cell>
          <cell r="BO581">
            <v>214.95</v>
          </cell>
          <cell r="BP581">
            <v>220.49</v>
          </cell>
          <cell r="BQ581">
            <v>226.03</v>
          </cell>
          <cell r="BR581">
            <v>231.57</v>
          </cell>
          <cell r="BS581">
            <v>237.11</v>
          </cell>
          <cell r="BT581">
            <v>242.65</v>
          </cell>
          <cell r="BU581">
            <v>248.19</v>
          </cell>
          <cell r="BV581">
            <v>253.73</v>
          </cell>
          <cell r="BW581">
            <v>259.27</v>
          </cell>
          <cell r="BX581">
            <v>264.82</v>
          </cell>
          <cell r="BY581">
            <v>270.36</v>
          </cell>
          <cell r="BZ581">
            <v>275.9</v>
          </cell>
          <cell r="CA581">
            <v>281.44</v>
          </cell>
          <cell r="CB581">
            <v>286.98</v>
          </cell>
          <cell r="CC581">
            <v>292.52</v>
          </cell>
          <cell r="CD581">
            <v>298.06</v>
          </cell>
          <cell r="CE581">
            <v>303.6</v>
          </cell>
          <cell r="CF581">
            <v>309.14</v>
          </cell>
          <cell r="CG581">
            <v>314.68</v>
          </cell>
          <cell r="CH581">
            <v>320.23</v>
          </cell>
          <cell r="CI581">
            <v>325.77</v>
          </cell>
          <cell r="CJ581">
            <v>331.31</v>
          </cell>
          <cell r="CK581">
            <v>286.98</v>
          </cell>
        </row>
        <row r="582">
          <cell r="BH582">
            <v>155</v>
          </cell>
          <cell r="BL582">
            <v>199.6</v>
          </cell>
          <cell r="BM582">
            <v>205.18</v>
          </cell>
          <cell r="BN582">
            <v>210.76</v>
          </cell>
          <cell r="BO582">
            <v>216.33</v>
          </cell>
          <cell r="BP582">
            <v>221.91</v>
          </cell>
          <cell r="BQ582">
            <v>227.49</v>
          </cell>
          <cell r="BR582">
            <v>233.06</v>
          </cell>
          <cell r="BS582">
            <v>238.64</v>
          </cell>
          <cell r="BT582">
            <v>244.22</v>
          </cell>
          <cell r="BU582">
            <v>249.79</v>
          </cell>
          <cell r="BV582">
            <v>255.37</v>
          </cell>
          <cell r="BW582">
            <v>260.95</v>
          </cell>
          <cell r="BX582">
            <v>266.53</v>
          </cell>
          <cell r="BY582">
            <v>272.1</v>
          </cell>
          <cell r="BZ582">
            <v>277.68</v>
          </cell>
          <cell r="CA582">
            <v>283.26</v>
          </cell>
          <cell r="CB582">
            <v>288.83</v>
          </cell>
          <cell r="CC582">
            <v>294.41</v>
          </cell>
          <cell r="CD582">
            <v>299.99</v>
          </cell>
          <cell r="CE582">
            <v>305.56</v>
          </cell>
          <cell r="CF582">
            <v>311.14</v>
          </cell>
          <cell r="CG582">
            <v>316.72</v>
          </cell>
          <cell r="CH582">
            <v>322.29</v>
          </cell>
          <cell r="CI582">
            <v>327.87</v>
          </cell>
          <cell r="CJ582">
            <v>333.45</v>
          </cell>
          <cell r="CK582">
            <v>288.83</v>
          </cell>
        </row>
        <row r="583">
          <cell r="BH583">
            <v>156</v>
          </cell>
          <cell r="BL583">
            <v>200.88</v>
          </cell>
          <cell r="BM583">
            <v>206.49</v>
          </cell>
          <cell r="BN583">
            <v>212.11</v>
          </cell>
          <cell r="BO583">
            <v>217.72</v>
          </cell>
          <cell r="BP583">
            <v>223.33</v>
          </cell>
          <cell r="BQ583">
            <v>228.95</v>
          </cell>
          <cell r="BR583">
            <v>234.56</v>
          </cell>
          <cell r="BS583">
            <v>240.17</v>
          </cell>
          <cell r="BT583">
            <v>245.78</v>
          </cell>
          <cell r="BU583">
            <v>251.4</v>
          </cell>
          <cell r="BV583">
            <v>257.01</v>
          </cell>
          <cell r="BW583">
            <v>262.62</v>
          </cell>
          <cell r="BX583">
            <v>268.24</v>
          </cell>
          <cell r="BY583">
            <v>273.85</v>
          </cell>
          <cell r="BZ583">
            <v>279.46</v>
          </cell>
          <cell r="CA583">
            <v>285.07</v>
          </cell>
          <cell r="CB583">
            <v>290.69</v>
          </cell>
          <cell r="CC583">
            <v>296.3</v>
          </cell>
          <cell r="CD583">
            <v>301.91</v>
          </cell>
          <cell r="CE583">
            <v>307.53</v>
          </cell>
          <cell r="CF583">
            <v>313.14</v>
          </cell>
          <cell r="CG583">
            <v>318.75</v>
          </cell>
          <cell r="CH583">
            <v>324.36</v>
          </cell>
          <cell r="CI583">
            <v>329.98</v>
          </cell>
          <cell r="CJ583">
            <v>335.59</v>
          </cell>
          <cell r="CK583">
            <v>290.69</v>
          </cell>
        </row>
        <row r="584">
          <cell r="BH584">
            <v>157</v>
          </cell>
          <cell r="BL584">
            <v>202.16</v>
          </cell>
          <cell r="BM584">
            <v>207.81</v>
          </cell>
          <cell r="BN584">
            <v>213.46</v>
          </cell>
          <cell r="BO584">
            <v>219.11</v>
          </cell>
          <cell r="BP584">
            <v>224.76</v>
          </cell>
          <cell r="BQ584">
            <v>230.41</v>
          </cell>
          <cell r="BR584">
            <v>236.05</v>
          </cell>
          <cell r="BS584">
            <v>241.7</v>
          </cell>
          <cell r="BT584">
            <v>247.35</v>
          </cell>
          <cell r="BU584">
            <v>253</v>
          </cell>
          <cell r="BV584">
            <v>258.65</v>
          </cell>
          <cell r="BW584">
            <v>264.3</v>
          </cell>
          <cell r="BX584">
            <v>269.95</v>
          </cell>
          <cell r="BY584">
            <v>275.6</v>
          </cell>
          <cell r="BZ584">
            <v>281.24</v>
          </cell>
          <cell r="CA584">
            <v>286.89</v>
          </cell>
          <cell r="CB584">
            <v>292.54</v>
          </cell>
          <cell r="CC584">
            <v>298.19</v>
          </cell>
          <cell r="CD584">
            <v>303.84</v>
          </cell>
          <cell r="CE584">
            <v>309.49</v>
          </cell>
          <cell r="CF584">
            <v>315.14</v>
          </cell>
          <cell r="CG584">
            <v>320.79</v>
          </cell>
          <cell r="CH584">
            <v>326.44</v>
          </cell>
          <cell r="CI584">
            <v>332.08</v>
          </cell>
          <cell r="CJ584">
            <v>337.73</v>
          </cell>
          <cell r="CK584">
            <v>292.55</v>
          </cell>
        </row>
        <row r="585">
          <cell r="BH585">
            <v>158</v>
          </cell>
          <cell r="BL585">
            <v>203.44</v>
          </cell>
          <cell r="BM585">
            <v>209.13</v>
          </cell>
          <cell r="BN585">
            <v>214.81</v>
          </cell>
          <cell r="BO585">
            <v>220.5</v>
          </cell>
          <cell r="BP585">
            <v>226.18</v>
          </cell>
          <cell r="BQ585">
            <v>231.87</v>
          </cell>
          <cell r="BR585">
            <v>237.55</v>
          </cell>
          <cell r="BS585">
            <v>243.24</v>
          </cell>
          <cell r="BT585">
            <v>248.92</v>
          </cell>
          <cell r="BU585">
            <v>254.61</v>
          </cell>
          <cell r="BV585">
            <v>260.29</v>
          </cell>
          <cell r="BW585">
            <v>265.98</v>
          </cell>
          <cell r="BX585">
            <v>271.66</v>
          </cell>
          <cell r="BY585">
            <v>277.34</v>
          </cell>
          <cell r="BZ585">
            <v>283.03</v>
          </cell>
          <cell r="CA585">
            <v>288.71</v>
          </cell>
          <cell r="CB585">
            <v>294.4</v>
          </cell>
          <cell r="CC585">
            <v>300.08</v>
          </cell>
          <cell r="CD585">
            <v>305.77</v>
          </cell>
          <cell r="CE585">
            <v>311.45</v>
          </cell>
          <cell r="CF585">
            <v>317.14</v>
          </cell>
          <cell r="CG585">
            <v>322.82</v>
          </cell>
          <cell r="CH585">
            <v>328.51</v>
          </cell>
          <cell r="CI585">
            <v>334.19</v>
          </cell>
          <cell r="CJ585">
            <v>339.88</v>
          </cell>
          <cell r="CK585">
            <v>294.4</v>
          </cell>
        </row>
        <row r="586">
          <cell r="BH586">
            <v>159</v>
          </cell>
          <cell r="BL586">
            <v>204.72</v>
          </cell>
          <cell r="BM586">
            <v>210.44</v>
          </cell>
          <cell r="BN586">
            <v>216.17</v>
          </cell>
          <cell r="BO586">
            <v>221.89</v>
          </cell>
          <cell r="BP586">
            <v>227.61</v>
          </cell>
          <cell r="BQ586">
            <v>233.33</v>
          </cell>
          <cell r="BR586">
            <v>239.05</v>
          </cell>
          <cell r="BS586">
            <v>244.77</v>
          </cell>
          <cell r="BT586">
            <v>250.49</v>
          </cell>
          <cell r="BU586">
            <v>256.21</v>
          </cell>
          <cell r="BV586">
            <v>261.93</v>
          </cell>
          <cell r="BW586">
            <v>267.65</v>
          </cell>
          <cell r="BX586">
            <v>273.37</v>
          </cell>
          <cell r="BY586">
            <v>279.09</v>
          </cell>
          <cell r="BZ586">
            <v>284.82</v>
          </cell>
          <cell r="CA586">
            <v>290.54</v>
          </cell>
          <cell r="CB586">
            <v>296.26</v>
          </cell>
          <cell r="CC586">
            <v>301.98</v>
          </cell>
          <cell r="CD586">
            <v>307.7</v>
          </cell>
          <cell r="CE586">
            <v>313.42</v>
          </cell>
          <cell r="CF586">
            <v>319.14</v>
          </cell>
          <cell r="CG586">
            <v>324.86</v>
          </cell>
          <cell r="CH586">
            <v>330.58</v>
          </cell>
          <cell r="CI586">
            <v>336.3</v>
          </cell>
          <cell r="CJ586">
            <v>342.02</v>
          </cell>
          <cell r="CK586">
            <v>296.26</v>
          </cell>
        </row>
        <row r="587">
          <cell r="BH587">
            <v>160</v>
          </cell>
          <cell r="BL587">
            <v>206.01</v>
          </cell>
          <cell r="BM587">
            <v>211.76</v>
          </cell>
          <cell r="BN587">
            <v>217.52</v>
          </cell>
          <cell r="BO587">
            <v>223.28</v>
          </cell>
          <cell r="BP587">
            <v>229.03</v>
          </cell>
          <cell r="BQ587">
            <v>234.79</v>
          </cell>
          <cell r="BR587">
            <v>240.55</v>
          </cell>
          <cell r="BS587">
            <v>246.3</v>
          </cell>
          <cell r="BT587">
            <v>252.06</v>
          </cell>
          <cell r="BU587">
            <v>257.82</v>
          </cell>
          <cell r="BV587">
            <v>263.58</v>
          </cell>
          <cell r="BW587">
            <v>269.33</v>
          </cell>
          <cell r="BX587">
            <v>275.09</v>
          </cell>
          <cell r="BY587">
            <v>280.85</v>
          </cell>
          <cell r="BZ587">
            <v>286.6</v>
          </cell>
          <cell r="CA587">
            <v>292.36</v>
          </cell>
          <cell r="CB587">
            <v>298.12</v>
          </cell>
          <cell r="CC587">
            <v>303.87</v>
          </cell>
          <cell r="CD587">
            <v>309.63</v>
          </cell>
          <cell r="CE587">
            <v>315.39</v>
          </cell>
          <cell r="CF587">
            <v>321.14</v>
          </cell>
          <cell r="CG587">
            <v>326.9</v>
          </cell>
          <cell r="CH587">
            <v>332.66</v>
          </cell>
          <cell r="CI587">
            <v>338.41</v>
          </cell>
          <cell r="CJ587">
            <v>344.17</v>
          </cell>
          <cell r="CK587">
            <v>298.12</v>
          </cell>
        </row>
        <row r="588">
          <cell r="BH588">
            <v>161</v>
          </cell>
          <cell r="BL588">
            <v>207.29</v>
          </cell>
          <cell r="BM588">
            <v>213.08</v>
          </cell>
          <cell r="BN588">
            <v>218.88</v>
          </cell>
          <cell r="BO588">
            <v>224.67</v>
          </cell>
          <cell r="BP588">
            <v>230.46</v>
          </cell>
          <cell r="BQ588">
            <v>236.26</v>
          </cell>
          <cell r="BR588">
            <v>242.05</v>
          </cell>
          <cell r="BS588">
            <v>247.84</v>
          </cell>
          <cell r="BT588">
            <v>253.63</v>
          </cell>
          <cell r="BU588">
            <v>259.43</v>
          </cell>
          <cell r="BV588">
            <v>265.22</v>
          </cell>
          <cell r="BW588">
            <v>271.01</v>
          </cell>
          <cell r="BX588">
            <v>276.81</v>
          </cell>
          <cell r="BY588">
            <v>282.6</v>
          </cell>
          <cell r="BZ588">
            <v>288.39</v>
          </cell>
          <cell r="CA588">
            <v>294.18</v>
          </cell>
          <cell r="CB588">
            <v>299.98</v>
          </cell>
          <cell r="CC588">
            <v>305.77</v>
          </cell>
          <cell r="CD588">
            <v>311.56</v>
          </cell>
          <cell r="CE588">
            <v>317.35</v>
          </cell>
          <cell r="CF588">
            <v>323.15</v>
          </cell>
          <cell r="CG588">
            <v>328.94</v>
          </cell>
          <cell r="CH588">
            <v>334.73</v>
          </cell>
          <cell r="CI588">
            <v>340.53</v>
          </cell>
          <cell r="CJ588">
            <v>346.32</v>
          </cell>
          <cell r="CK588">
            <v>299.97</v>
          </cell>
        </row>
        <row r="589">
          <cell r="BH589">
            <v>162</v>
          </cell>
          <cell r="BL589">
            <v>208.58</v>
          </cell>
          <cell r="BM589">
            <v>214.41</v>
          </cell>
          <cell r="BN589">
            <v>220.23</v>
          </cell>
          <cell r="BO589">
            <v>226.06</v>
          </cell>
          <cell r="BP589">
            <v>231.89</v>
          </cell>
          <cell r="BQ589">
            <v>237.72</v>
          </cell>
          <cell r="BR589">
            <v>243.55</v>
          </cell>
          <cell r="BS589">
            <v>249.38</v>
          </cell>
          <cell r="BT589">
            <v>255.21</v>
          </cell>
          <cell r="BU589">
            <v>261.04</v>
          </cell>
          <cell r="BV589">
            <v>266.86</v>
          </cell>
          <cell r="BW589">
            <v>272.69</v>
          </cell>
          <cell r="BX589">
            <v>278.52</v>
          </cell>
          <cell r="BY589">
            <v>284.35</v>
          </cell>
          <cell r="BZ589">
            <v>290.18</v>
          </cell>
          <cell r="CA589">
            <v>296.01</v>
          </cell>
          <cell r="CB589">
            <v>301.84</v>
          </cell>
          <cell r="CC589">
            <v>307.67</v>
          </cell>
          <cell r="CD589">
            <v>313.49</v>
          </cell>
          <cell r="CE589">
            <v>319.32</v>
          </cell>
          <cell r="CF589">
            <v>325.15</v>
          </cell>
          <cell r="CG589">
            <v>330.98</v>
          </cell>
          <cell r="CH589">
            <v>336.81</v>
          </cell>
          <cell r="CI589">
            <v>342.64</v>
          </cell>
          <cell r="CJ589">
            <v>348.47</v>
          </cell>
          <cell r="CK589">
            <v>301.84</v>
          </cell>
        </row>
        <row r="590">
          <cell r="BH590">
            <v>163</v>
          </cell>
          <cell r="BL590">
            <v>209.86</v>
          </cell>
          <cell r="BM590">
            <v>215.73</v>
          </cell>
          <cell r="BN590">
            <v>221.59</v>
          </cell>
          <cell r="BO590">
            <v>227.46</v>
          </cell>
          <cell r="BP590">
            <v>233.32</v>
          </cell>
          <cell r="BQ590">
            <v>239.19</v>
          </cell>
          <cell r="BR590">
            <v>245.05</v>
          </cell>
          <cell r="BS590">
            <v>250.92</v>
          </cell>
          <cell r="BT590">
            <v>256.78</v>
          </cell>
          <cell r="BU590">
            <v>262.65</v>
          </cell>
          <cell r="BV590">
            <v>268.51</v>
          </cell>
          <cell r="BW590">
            <v>274.38</v>
          </cell>
          <cell r="BX590">
            <v>280.24</v>
          </cell>
          <cell r="BY590">
            <v>286.11</v>
          </cell>
          <cell r="BZ590">
            <v>291.97</v>
          </cell>
          <cell r="CA590">
            <v>297.84</v>
          </cell>
          <cell r="CB590">
            <v>303.7</v>
          </cell>
          <cell r="CC590">
            <v>309.56</v>
          </cell>
          <cell r="CD590">
            <v>315.43</v>
          </cell>
          <cell r="CE590">
            <v>321.29</v>
          </cell>
          <cell r="CF590">
            <v>327.16</v>
          </cell>
          <cell r="CG590">
            <v>333.02</v>
          </cell>
          <cell r="CH590">
            <v>338.89</v>
          </cell>
          <cell r="CI590">
            <v>344.75</v>
          </cell>
          <cell r="CJ590">
            <v>350.62</v>
          </cell>
          <cell r="CK590">
            <v>303.7</v>
          </cell>
        </row>
        <row r="591">
          <cell r="BH591">
            <v>164</v>
          </cell>
          <cell r="BL591">
            <v>211.15</v>
          </cell>
          <cell r="BM591">
            <v>217.05</v>
          </cell>
          <cell r="BN591">
            <v>222.95</v>
          </cell>
          <cell r="BO591">
            <v>228.85</v>
          </cell>
          <cell r="BP591">
            <v>234.76</v>
          </cell>
          <cell r="BQ591">
            <v>240.66</v>
          </cell>
          <cell r="BR591">
            <v>246.56</v>
          </cell>
          <cell r="BS591">
            <v>252.46</v>
          </cell>
          <cell r="BT591">
            <v>258.36</v>
          </cell>
          <cell r="BU591">
            <v>264.26</v>
          </cell>
          <cell r="BV591">
            <v>270.16</v>
          </cell>
          <cell r="BW591">
            <v>276.06</v>
          </cell>
          <cell r="BX591">
            <v>281.96</v>
          </cell>
          <cell r="BY591">
            <v>287.86</v>
          </cell>
          <cell r="BZ591">
            <v>293.76</v>
          </cell>
          <cell r="CA591">
            <v>299.66</v>
          </cell>
          <cell r="CB591">
            <v>305.56</v>
          </cell>
          <cell r="CC591">
            <v>311.46</v>
          </cell>
          <cell r="CD591">
            <v>317.37</v>
          </cell>
          <cell r="CE591">
            <v>323.27</v>
          </cell>
          <cell r="CF591">
            <v>329.17</v>
          </cell>
          <cell r="CG591">
            <v>335.07</v>
          </cell>
          <cell r="CH591">
            <v>340.97</v>
          </cell>
          <cell r="CI591">
            <v>346.87</v>
          </cell>
          <cell r="CJ591">
            <v>352.77</v>
          </cell>
          <cell r="CK591">
            <v>305.57</v>
          </cell>
        </row>
        <row r="592">
          <cell r="BH592">
            <v>165</v>
          </cell>
          <cell r="BL592">
            <v>212.44</v>
          </cell>
          <cell r="BM592">
            <v>218.38</v>
          </cell>
          <cell r="BN592">
            <v>224.32</v>
          </cell>
          <cell r="BO592">
            <v>230.25</v>
          </cell>
          <cell r="BP592">
            <v>236.19</v>
          </cell>
          <cell r="BQ592">
            <v>242.13</v>
          </cell>
          <cell r="BR592">
            <v>248.06</v>
          </cell>
          <cell r="BS592">
            <v>254</v>
          </cell>
          <cell r="BT592">
            <v>259.94</v>
          </cell>
          <cell r="BU592">
            <v>265.87</v>
          </cell>
          <cell r="BV592">
            <v>271.81</v>
          </cell>
          <cell r="BW592">
            <v>277.75</v>
          </cell>
          <cell r="BX592">
            <v>283.68</v>
          </cell>
          <cell r="BY592">
            <v>289.62</v>
          </cell>
          <cell r="BZ592">
            <v>295.56</v>
          </cell>
          <cell r="CA592">
            <v>301.49</v>
          </cell>
          <cell r="CB592">
            <v>307.43</v>
          </cell>
          <cell r="CC592">
            <v>313.37</v>
          </cell>
          <cell r="CD592">
            <v>319.3</v>
          </cell>
          <cell r="CE592">
            <v>325.24</v>
          </cell>
          <cell r="CF592">
            <v>331.18</v>
          </cell>
          <cell r="CG592">
            <v>337.11</v>
          </cell>
          <cell r="CH592">
            <v>343.05</v>
          </cell>
          <cell r="CI592">
            <v>348.99</v>
          </cell>
          <cell r="CJ592">
            <v>354.92</v>
          </cell>
          <cell r="CK592">
            <v>307.43</v>
          </cell>
        </row>
        <row r="593">
          <cell r="BH593">
            <v>166</v>
          </cell>
          <cell r="BL593">
            <v>213.73</v>
          </cell>
          <cell r="BM593">
            <v>219.71</v>
          </cell>
          <cell r="BN593">
            <v>225.68</v>
          </cell>
          <cell r="BO593">
            <v>231.65</v>
          </cell>
          <cell r="BP593">
            <v>237.62</v>
          </cell>
          <cell r="BQ593">
            <v>243.6</v>
          </cell>
          <cell r="BR593">
            <v>249.57</v>
          </cell>
          <cell r="BS593">
            <v>255.54</v>
          </cell>
          <cell r="BT593">
            <v>261.51</v>
          </cell>
          <cell r="BU593">
            <v>267.49</v>
          </cell>
          <cell r="BV593">
            <v>273.46</v>
          </cell>
          <cell r="BW593">
            <v>279.43</v>
          </cell>
          <cell r="BX593">
            <v>285.4</v>
          </cell>
          <cell r="BY593">
            <v>291.38</v>
          </cell>
          <cell r="BZ593">
            <v>297.35</v>
          </cell>
          <cell r="CA593">
            <v>303.32</v>
          </cell>
          <cell r="CB593">
            <v>309.3</v>
          </cell>
          <cell r="CC593">
            <v>315.27</v>
          </cell>
          <cell r="CD593">
            <v>321.24</v>
          </cell>
          <cell r="CE593">
            <v>327.21</v>
          </cell>
          <cell r="CF593">
            <v>333.19</v>
          </cell>
          <cell r="CG593">
            <v>339.16</v>
          </cell>
          <cell r="CH593">
            <v>345.13</v>
          </cell>
          <cell r="CI593">
            <v>351.1</v>
          </cell>
          <cell r="CJ593">
            <v>357.08</v>
          </cell>
          <cell r="CK593">
            <v>309.3</v>
          </cell>
        </row>
        <row r="594">
          <cell r="BH594">
            <v>167</v>
          </cell>
          <cell r="BL594">
            <v>215.02</v>
          </cell>
          <cell r="BM594">
            <v>221.03</v>
          </cell>
          <cell r="BN594">
            <v>227.04</v>
          </cell>
          <cell r="BO594">
            <v>233.05</v>
          </cell>
          <cell r="BP594">
            <v>239.06</v>
          </cell>
          <cell r="BQ594">
            <v>245.07</v>
          </cell>
          <cell r="BR594">
            <v>251.08</v>
          </cell>
          <cell r="BS594">
            <v>257.09</v>
          </cell>
          <cell r="BT594">
            <v>263.09</v>
          </cell>
          <cell r="BU594">
            <v>269.1</v>
          </cell>
          <cell r="BV594">
            <v>275.11</v>
          </cell>
          <cell r="BW594">
            <v>281.12</v>
          </cell>
          <cell r="BX594">
            <v>287.13</v>
          </cell>
          <cell r="BY594">
            <v>293.14</v>
          </cell>
          <cell r="BZ594">
            <v>299.15</v>
          </cell>
          <cell r="CA594">
            <v>305.15</v>
          </cell>
          <cell r="CB594">
            <v>311.16</v>
          </cell>
          <cell r="CC594">
            <v>317.17</v>
          </cell>
          <cell r="CD594">
            <v>323.18</v>
          </cell>
          <cell r="CE594">
            <v>329.19</v>
          </cell>
          <cell r="CF594">
            <v>335.2</v>
          </cell>
          <cell r="CG594">
            <v>341.21</v>
          </cell>
          <cell r="CH594">
            <v>347.22</v>
          </cell>
          <cell r="CI594">
            <v>353.22</v>
          </cell>
          <cell r="CJ594">
            <v>359.23</v>
          </cell>
          <cell r="CK594">
            <v>311.16</v>
          </cell>
        </row>
        <row r="595">
          <cell r="BH595">
            <v>168</v>
          </cell>
          <cell r="BL595">
            <v>216.32</v>
          </cell>
          <cell r="BM595">
            <v>222.36</v>
          </cell>
          <cell r="BN595">
            <v>228.41</v>
          </cell>
          <cell r="BO595">
            <v>234.45</v>
          </cell>
          <cell r="BP595">
            <v>240.5</v>
          </cell>
          <cell r="BQ595">
            <v>246.54</v>
          </cell>
          <cell r="BR595">
            <v>252.59</v>
          </cell>
          <cell r="BS595">
            <v>258.63</v>
          </cell>
          <cell r="BT595">
            <v>264.68</v>
          </cell>
          <cell r="BU595">
            <v>270.72</v>
          </cell>
          <cell r="BV595">
            <v>276.76</v>
          </cell>
          <cell r="BW595">
            <v>282.81</v>
          </cell>
          <cell r="BX595">
            <v>288.85</v>
          </cell>
          <cell r="BY595">
            <v>294.9</v>
          </cell>
          <cell r="BZ595">
            <v>300.94</v>
          </cell>
          <cell r="CA595">
            <v>306.99</v>
          </cell>
          <cell r="CB595">
            <v>313.03</v>
          </cell>
          <cell r="CC595">
            <v>319.08</v>
          </cell>
          <cell r="CD595">
            <v>325.12</v>
          </cell>
          <cell r="CE595">
            <v>331.17</v>
          </cell>
          <cell r="CF595">
            <v>337.21</v>
          </cell>
          <cell r="CG595">
            <v>343.26</v>
          </cell>
          <cell r="CH595">
            <v>349.3</v>
          </cell>
          <cell r="CI595">
            <v>355.34</v>
          </cell>
          <cell r="CJ595">
            <v>361.39</v>
          </cell>
          <cell r="CK595">
            <v>313.03</v>
          </cell>
        </row>
        <row r="596">
          <cell r="BH596">
            <v>169</v>
          </cell>
          <cell r="BL596">
            <v>217.61</v>
          </cell>
          <cell r="BM596">
            <v>223.69</v>
          </cell>
          <cell r="BN596">
            <v>229.77</v>
          </cell>
          <cell r="BO596">
            <v>235.85</v>
          </cell>
          <cell r="BP596">
            <v>241.94</v>
          </cell>
          <cell r="BQ596">
            <v>248.02</v>
          </cell>
          <cell r="BR596">
            <v>254.1</v>
          </cell>
          <cell r="BS596">
            <v>260.18</v>
          </cell>
          <cell r="BT596">
            <v>266.26</v>
          </cell>
          <cell r="BU596">
            <v>272.34</v>
          </cell>
          <cell r="BV596">
            <v>278.42</v>
          </cell>
          <cell r="BW596">
            <v>284.5</v>
          </cell>
          <cell r="BX596">
            <v>290.58</v>
          </cell>
          <cell r="BY596">
            <v>296.66</v>
          </cell>
          <cell r="BZ596">
            <v>302.74</v>
          </cell>
          <cell r="CA596">
            <v>308.82</v>
          </cell>
          <cell r="CB596">
            <v>314.9</v>
          </cell>
          <cell r="CC596">
            <v>320.98</v>
          </cell>
          <cell r="CD596">
            <v>327.06</v>
          </cell>
          <cell r="CE596">
            <v>333.14</v>
          </cell>
          <cell r="CF596">
            <v>339.23</v>
          </cell>
          <cell r="CG596">
            <v>345.31</v>
          </cell>
          <cell r="CH596">
            <v>351.39</v>
          </cell>
          <cell r="CI596">
            <v>357.47</v>
          </cell>
          <cell r="CJ596">
            <v>363.55</v>
          </cell>
          <cell r="CK596">
            <v>314.9</v>
          </cell>
        </row>
        <row r="597">
          <cell r="BH597">
            <v>170</v>
          </cell>
          <cell r="BL597">
            <v>218.91</v>
          </cell>
          <cell r="BM597">
            <v>225.03</v>
          </cell>
          <cell r="BN597">
            <v>231.14</v>
          </cell>
          <cell r="BO597">
            <v>237.26</v>
          </cell>
          <cell r="BP597">
            <v>243.38</v>
          </cell>
          <cell r="BQ597">
            <v>249.49</v>
          </cell>
          <cell r="BR597">
            <v>255.61</v>
          </cell>
          <cell r="BS597">
            <v>261.73</v>
          </cell>
          <cell r="BT597">
            <v>267.84</v>
          </cell>
          <cell r="BU597">
            <v>273.96</v>
          </cell>
          <cell r="BV597">
            <v>280.07</v>
          </cell>
          <cell r="BW597">
            <v>286.19</v>
          </cell>
          <cell r="BX597">
            <v>292.31</v>
          </cell>
          <cell r="BY597">
            <v>298.42</v>
          </cell>
          <cell r="BZ597">
            <v>304.54</v>
          </cell>
          <cell r="CA597">
            <v>310.66</v>
          </cell>
          <cell r="CB597">
            <v>316.77</v>
          </cell>
          <cell r="CC597">
            <v>322.89</v>
          </cell>
          <cell r="CD597">
            <v>329.01</v>
          </cell>
          <cell r="CE597">
            <v>335.12</v>
          </cell>
          <cell r="CF597">
            <v>341.24</v>
          </cell>
          <cell r="CG597">
            <v>347.36</v>
          </cell>
          <cell r="CH597">
            <v>353.47</v>
          </cell>
          <cell r="CI597">
            <v>359.59</v>
          </cell>
          <cell r="CJ597">
            <v>365.71</v>
          </cell>
          <cell r="CK597">
            <v>316.77</v>
          </cell>
        </row>
        <row r="598">
          <cell r="BH598">
            <v>171</v>
          </cell>
          <cell r="BL598">
            <v>220.21</v>
          </cell>
          <cell r="BM598">
            <v>226.36</v>
          </cell>
          <cell r="BN598">
            <v>232.51</v>
          </cell>
          <cell r="BO598">
            <v>238.66</v>
          </cell>
          <cell r="BP598">
            <v>244.82</v>
          </cell>
          <cell r="BQ598">
            <v>250.97</v>
          </cell>
          <cell r="BR598">
            <v>257.12</v>
          </cell>
          <cell r="BS598">
            <v>263.27</v>
          </cell>
          <cell r="BT598">
            <v>269.43</v>
          </cell>
          <cell r="BU598">
            <v>275.58</v>
          </cell>
          <cell r="BV598">
            <v>281.73</v>
          </cell>
          <cell r="BW598">
            <v>287.88</v>
          </cell>
          <cell r="BX598">
            <v>294.04</v>
          </cell>
          <cell r="BY598">
            <v>300.19</v>
          </cell>
          <cell r="BZ598">
            <v>306.34</v>
          </cell>
          <cell r="CA598">
            <v>312.5</v>
          </cell>
          <cell r="CB598">
            <v>318.65</v>
          </cell>
          <cell r="CC598">
            <v>324.8</v>
          </cell>
          <cell r="CD598">
            <v>330.95</v>
          </cell>
          <cell r="CE598">
            <v>337.11</v>
          </cell>
          <cell r="CF598">
            <v>343.26</v>
          </cell>
          <cell r="CG598">
            <v>349.41</v>
          </cell>
          <cell r="CH598">
            <v>355.56</v>
          </cell>
          <cell r="CI598">
            <v>361.72</v>
          </cell>
          <cell r="CJ598">
            <v>367.87</v>
          </cell>
          <cell r="CK598">
            <v>318.65</v>
          </cell>
        </row>
        <row r="599">
          <cell r="BH599">
            <v>172</v>
          </cell>
          <cell r="BL599">
            <v>221.51</v>
          </cell>
          <cell r="BM599">
            <v>227.69</v>
          </cell>
          <cell r="BN599">
            <v>233.88</v>
          </cell>
          <cell r="BO599">
            <v>240.07</v>
          </cell>
          <cell r="BP599">
            <v>246.26</v>
          </cell>
          <cell r="BQ599">
            <v>252.45</v>
          </cell>
          <cell r="BR599">
            <v>258.64</v>
          </cell>
          <cell r="BS599">
            <v>264.83</v>
          </cell>
          <cell r="BT599">
            <v>271.01</v>
          </cell>
          <cell r="BU599">
            <v>277.2</v>
          </cell>
          <cell r="BV599">
            <v>283.39</v>
          </cell>
          <cell r="BW599">
            <v>289.58</v>
          </cell>
          <cell r="BX599">
            <v>295.77</v>
          </cell>
          <cell r="BY599">
            <v>301.96</v>
          </cell>
          <cell r="BZ599">
            <v>308.15</v>
          </cell>
          <cell r="CA599">
            <v>314.33</v>
          </cell>
          <cell r="CB599">
            <v>320.52</v>
          </cell>
          <cell r="CC599">
            <v>326.71</v>
          </cell>
          <cell r="CD599">
            <v>332.9</v>
          </cell>
          <cell r="CE599">
            <v>339.09</v>
          </cell>
          <cell r="CF599">
            <v>345.28</v>
          </cell>
          <cell r="CG599">
            <v>351.47</v>
          </cell>
          <cell r="CH599">
            <v>357.65</v>
          </cell>
          <cell r="CI599">
            <v>363.84</v>
          </cell>
          <cell r="CJ599">
            <v>370.03</v>
          </cell>
          <cell r="CK599">
            <v>320.52</v>
          </cell>
        </row>
        <row r="600">
          <cell r="BH600">
            <v>173</v>
          </cell>
          <cell r="BL600">
            <v>222.69</v>
          </cell>
          <cell r="BM600">
            <v>228.92</v>
          </cell>
          <cell r="BN600">
            <v>235.14</v>
          </cell>
          <cell r="BO600">
            <v>241.36</v>
          </cell>
          <cell r="BP600">
            <v>247.59</v>
          </cell>
          <cell r="BQ600">
            <v>253.81</v>
          </cell>
          <cell r="BR600">
            <v>260.04</v>
          </cell>
          <cell r="BS600">
            <v>266.26</v>
          </cell>
          <cell r="BT600">
            <v>272.49</v>
          </cell>
          <cell r="BU600">
            <v>278.71</v>
          </cell>
          <cell r="BV600">
            <v>284.94</v>
          </cell>
          <cell r="BW600">
            <v>291.16</v>
          </cell>
          <cell r="BX600">
            <v>297.39</v>
          </cell>
          <cell r="BY600">
            <v>303.61</v>
          </cell>
          <cell r="BZ600">
            <v>309.83</v>
          </cell>
          <cell r="CA600">
            <v>316.06</v>
          </cell>
          <cell r="CB600">
            <v>322.28</v>
          </cell>
          <cell r="CC600">
            <v>328.51</v>
          </cell>
          <cell r="CD600">
            <v>334.73</v>
          </cell>
          <cell r="CE600">
            <v>340.96</v>
          </cell>
          <cell r="CF600">
            <v>347.18</v>
          </cell>
          <cell r="CG600">
            <v>353.41</v>
          </cell>
          <cell r="CH600">
            <v>359.63</v>
          </cell>
          <cell r="CI600">
            <v>365.86</v>
          </cell>
          <cell r="CJ600">
            <v>372.08</v>
          </cell>
          <cell r="CK600">
            <v>322.28</v>
          </cell>
        </row>
        <row r="601">
          <cell r="BH601">
            <v>174</v>
          </cell>
          <cell r="BL601">
            <v>223.99</v>
          </cell>
          <cell r="BM601">
            <v>230.25</v>
          </cell>
          <cell r="BN601">
            <v>236.51</v>
          </cell>
          <cell r="BO601">
            <v>242.77</v>
          </cell>
          <cell r="BP601">
            <v>249.03</v>
          </cell>
          <cell r="BQ601">
            <v>255.29</v>
          </cell>
          <cell r="BR601">
            <v>261.55</v>
          </cell>
          <cell r="BS601">
            <v>267.82</v>
          </cell>
          <cell r="BT601">
            <v>274.08</v>
          </cell>
          <cell r="BU601">
            <v>280.34</v>
          </cell>
          <cell r="BV601">
            <v>286.6</v>
          </cell>
          <cell r="BW601">
            <v>292.86</v>
          </cell>
          <cell r="BX601">
            <v>299.12</v>
          </cell>
          <cell r="BY601">
            <v>305.38</v>
          </cell>
          <cell r="BZ601">
            <v>311.64</v>
          </cell>
          <cell r="CA601">
            <v>317.9</v>
          </cell>
          <cell r="CB601">
            <v>324.16</v>
          </cell>
          <cell r="CC601">
            <v>330.42</v>
          </cell>
          <cell r="CD601">
            <v>336.68</v>
          </cell>
          <cell r="CE601">
            <v>342.94</v>
          </cell>
          <cell r="CF601">
            <v>349.2</v>
          </cell>
          <cell r="CG601">
            <v>355.46</v>
          </cell>
          <cell r="CH601">
            <v>361.72</v>
          </cell>
          <cell r="CI601">
            <v>367.98</v>
          </cell>
          <cell r="CJ601">
            <v>374.24</v>
          </cell>
          <cell r="CK601">
            <v>324.16</v>
          </cell>
        </row>
        <row r="602">
          <cell r="BH602">
            <v>175</v>
          </cell>
          <cell r="BL602">
            <v>225.29</v>
          </cell>
          <cell r="BM602">
            <v>231.59</v>
          </cell>
          <cell r="BN602">
            <v>237.89</v>
          </cell>
          <cell r="BO602">
            <v>244.18</v>
          </cell>
          <cell r="BP602">
            <v>250.48</v>
          </cell>
          <cell r="BQ602">
            <v>256.78</v>
          </cell>
          <cell r="BR602">
            <v>236.07</v>
          </cell>
          <cell r="BS602">
            <v>269.37</v>
          </cell>
          <cell r="BT602">
            <v>275.67</v>
          </cell>
          <cell r="BU602">
            <v>281.96</v>
          </cell>
          <cell r="BV602">
            <v>288.26</v>
          </cell>
          <cell r="BW602">
            <v>294.55</v>
          </cell>
          <cell r="BX602">
            <v>300.85</v>
          </cell>
          <cell r="BY602">
            <v>307.15</v>
          </cell>
          <cell r="BZ602">
            <v>313.44</v>
          </cell>
          <cell r="CA602">
            <v>319.74</v>
          </cell>
          <cell r="CB602">
            <v>326.04</v>
          </cell>
          <cell r="CC602">
            <v>332.33</v>
          </cell>
          <cell r="CD602">
            <v>338.63</v>
          </cell>
          <cell r="CE602">
            <v>344.93</v>
          </cell>
          <cell r="CF602">
            <v>351.22</v>
          </cell>
          <cell r="CG602">
            <v>357.52</v>
          </cell>
          <cell r="CH602">
            <v>363.82</v>
          </cell>
          <cell r="CI602">
            <v>370.11</v>
          </cell>
          <cell r="CJ602">
            <v>376.41</v>
          </cell>
          <cell r="CK602">
            <v>325.45</v>
          </cell>
        </row>
        <row r="603">
          <cell r="BH603">
            <v>176</v>
          </cell>
          <cell r="BL603">
            <v>226.6</v>
          </cell>
          <cell r="BM603">
            <v>232.93</v>
          </cell>
          <cell r="BN603">
            <v>239.26</v>
          </cell>
          <cell r="BO603">
            <v>245.59</v>
          </cell>
          <cell r="BP603">
            <v>251.93</v>
          </cell>
          <cell r="BQ603">
            <v>258.26</v>
          </cell>
          <cell r="BR603">
            <v>264.59</v>
          </cell>
          <cell r="BS603">
            <v>270.92</v>
          </cell>
          <cell r="BT603">
            <v>277.26</v>
          </cell>
          <cell r="BU603">
            <v>283.59</v>
          </cell>
          <cell r="BV603">
            <v>289.92</v>
          </cell>
          <cell r="BW603">
            <v>296.25</v>
          </cell>
          <cell r="BX603">
            <v>302.59</v>
          </cell>
          <cell r="BY603">
            <v>308.92</v>
          </cell>
          <cell r="BZ603">
            <v>315.25</v>
          </cell>
          <cell r="CA603">
            <v>321.58</v>
          </cell>
          <cell r="CB603">
            <v>327.92</v>
          </cell>
          <cell r="CC603">
            <v>334.25</v>
          </cell>
          <cell r="CD603">
            <v>340.58</v>
          </cell>
          <cell r="CE603">
            <v>346.91</v>
          </cell>
          <cell r="CF603">
            <v>353.25</v>
          </cell>
          <cell r="CG603">
            <v>359.58</v>
          </cell>
          <cell r="CH603">
            <v>365.91</v>
          </cell>
          <cell r="CI603">
            <v>372.24</v>
          </cell>
          <cell r="CJ603">
            <v>378.58</v>
          </cell>
          <cell r="CK603">
            <v>327.91</v>
          </cell>
        </row>
        <row r="604">
          <cell r="BH604">
            <v>177</v>
          </cell>
          <cell r="BL604">
            <v>227.9</v>
          </cell>
          <cell r="BM604">
            <v>234.27</v>
          </cell>
          <cell r="BN604">
            <v>240.64</v>
          </cell>
          <cell r="BO604">
            <v>247.01</v>
          </cell>
          <cell r="BP604">
            <v>253.38</v>
          </cell>
          <cell r="BQ604">
            <v>259.74</v>
          </cell>
          <cell r="BR604">
            <v>266.11</v>
          </cell>
          <cell r="BS604">
            <v>272.48</v>
          </cell>
          <cell r="BT604">
            <v>278.85</v>
          </cell>
          <cell r="BU604">
            <v>285.22</v>
          </cell>
          <cell r="BV604">
            <v>291.59</v>
          </cell>
          <cell r="BW604">
            <v>297.96</v>
          </cell>
          <cell r="BX604">
            <v>304.32</v>
          </cell>
          <cell r="BY604">
            <v>310.69</v>
          </cell>
          <cell r="BZ604">
            <v>317.06</v>
          </cell>
          <cell r="CA604">
            <v>323.43</v>
          </cell>
          <cell r="CB604">
            <v>329.8</v>
          </cell>
          <cell r="CC604">
            <v>336.17</v>
          </cell>
          <cell r="CD604">
            <v>342.53</v>
          </cell>
          <cell r="CE604">
            <v>348.9</v>
          </cell>
          <cell r="CF604">
            <v>355.27</v>
          </cell>
          <cell r="CG604">
            <v>361.64</v>
          </cell>
          <cell r="CH604">
            <v>368.01</v>
          </cell>
          <cell r="CI604">
            <v>374.38</v>
          </cell>
          <cell r="CJ604">
            <v>380.75</v>
          </cell>
          <cell r="CK604">
            <v>329.8</v>
          </cell>
        </row>
        <row r="605">
          <cell r="BH605">
            <v>178</v>
          </cell>
          <cell r="BL605">
            <v>229.21</v>
          </cell>
          <cell r="BM605">
            <v>235.61</v>
          </cell>
          <cell r="BN605">
            <v>242.02</v>
          </cell>
          <cell r="BO605">
            <v>248.42</v>
          </cell>
          <cell r="BP605">
            <v>254.83</v>
          </cell>
          <cell r="BQ605">
            <v>261.23</v>
          </cell>
          <cell r="BR605">
            <v>267.64</v>
          </cell>
          <cell r="BS605">
            <v>274.04</v>
          </cell>
          <cell r="BT605">
            <v>280.44</v>
          </cell>
          <cell r="BU605">
            <v>286.85</v>
          </cell>
          <cell r="BV605">
            <v>293.25</v>
          </cell>
          <cell r="BW605">
            <v>299.66</v>
          </cell>
          <cell r="BX605">
            <v>306.06</v>
          </cell>
          <cell r="BY605">
            <v>312.47</v>
          </cell>
          <cell r="BZ605">
            <v>318.87</v>
          </cell>
          <cell r="CA605">
            <v>325.28</v>
          </cell>
          <cell r="CB605">
            <v>331.68</v>
          </cell>
          <cell r="CC605">
            <v>338.08</v>
          </cell>
          <cell r="CD605">
            <v>344.49</v>
          </cell>
          <cell r="CE605">
            <v>350.89</v>
          </cell>
          <cell r="CF605">
            <v>357.3</v>
          </cell>
          <cell r="CG605">
            <v>363.7</v>
          </cell>
          <cell r="CH605">
            <v>370.11</v>
          </cell>
          <cell r="CI605">
            <v>376.51</v>
          </cell>
          <cell r="CJ605">
            <v>382.92</v>
          </cell>
          <cell r="CK605">
            <v>331.68</v>
          </cell>
        </row>
        <row r="606">
          <cell r="BH606">
            <v>179</v>
          </cell>
          <cell r="BL606">
            <v>230.39</v>
          </cell>
          <cell r="BM606">
            <v>236.83</v>
          </cell>
          <cell r="BN606">
            <v>243.28</v>
          </cell>
          <cell r="BO606">
            <v>249.72</v>
          </cell>
          <cell r="BP606">
            <v>256.16</v>
          </cell>
          <cell r="BQ606">
            <v>262.6</v>
          </cell>
          <cell r="BR606">
            <v>269.04</v>
          </cell>
          <cell r="BS606">
            <v>275.48</v>
          </cell>
          <cell r="BT606">
            <v>281.92</v>
          </cell>
          <cell r="BU606">
            <v>288.36</v>
          </cell>
          <cell r="BV606">
            <v>294.8</v>
          </cell>
          <cell r="BW606">
            <v>301.24</v>
          </cell>
          <cell r="BX606">
            <v>307.68</v>
          </cell>
          <cell r="BY606">
            <v>314.12</v>
          </cell>
          <cell r="BZ606">
            <v>320.56</v>
          </cell>
          <cell r="CA606">
            <v>327</v>
          </cell>
          <cell r="CB606">
            <v>333.44</v>
          </cell>
          <cell r="CC606">
            <v>339.88</v>
          </cell>
          <cell r="CD606">
            <v>346.32</v>
          </cell>
          <cell r="CE606">
            <v>352.76</v>
          </cell>
          <cell r="CF606">
            <v>359.2</v>
          </cell>
          <cell r="CG606">
            <v>365.64</v>
          </cell>
          <cell r="CH606">
            <v>372.08</v>
          </cell>
          <cell r="CI606">
            <v>378.52</v>
          </cell>
          <cell r="CJ606">
            <v>384.96</v>
          </cell>
          <cell r="CK606">
            <v>333.44</v>
          </cell>
        </row>
        <row r="607">
          <cell r="BH607">
            <v>180</v>
          </cell>
          <cell r="BL607">
            <v>231.7</v>
          </cell>
          <cell r="BM607">
            <v>238.18</v>
          </cell>
          <cell r="BN607">
            <v>244.66</v>
          </cell>
          <cell r="BO607">
            <v>251.13</v>
          </cell>
          <cell r="BP607">
            <v>257.61</v>
          </cell>
          <cell r="BQ607">
            <v>264.08</v>
          </cell>
          <cell r="BR607">
            <v>270.56</v>
          </cell>
          <cell r="BS607">
            <v>277.04</v>
          </cell>
          <cell r="BT607">
            <v>283.51</v>
          </cell>
          <cell r="BU607">
            <v>289.99</v>
          </cell>
          <cell r="BV607">
            <v>296.47</v>
          </cell>
          <cell r="BW607">
            <v>302.94</v>
          </cell>
          <cell r="BX607">
            <v>309.42</v>
          </cell>
          <cell r="BY607">
            <v>315.9</v>
          </cell>
          <cell r="BZ607">
            <v>322.37</v>
          </cell>
          <cell r="CA607">
            <v>328.85</v>
          </cell>
          <cell r="CB607">
            <v>335.33</v>
          </cell>
          <cell r="CC607">
            <v>341.8</v>
          </cell>
          <cell r="CD607">
            <v>348.28</v>
          </cell>
          <cell r="CE607">
            <v>354.75</v>
          </cell>
          <cell r="CF607">
            <v>361.23</v>
          </cell>
          <cell r="CG607">
            <v>367.71</v>
          </cell>
          <cell r="CH607">
            <v>374.18</v>
          </cell>
          <cell r="CI607">
            <v>380.66</v>
          </cell>
          <cell r="CJ607">
            <v>387.14</v>
          </cell>
          <cell r="CK607">
            <v>335.33</v>
          </cell>
        </row>
        <row r="608">
          <cell r="BH608">
            <v>181</v>
          </cell>
          <cell r="BL608">
            <v>233.01</v>
          </cell>
          <cell r="BM608">
            <v>239.53</v>
          </cell>
          <cell r="BN608">
            <v>246.04</v>
          </cell>
          <cell r="BO608">
            <v>252.55</v>
          </cell>
          <cell r="BP608">
            <v>259.06</v>
          </cell>
          <cell r="BQ608">
            <v>265.57</v>
          </cell>
          <cell r="BR608">
            <v>272.09</v>
          </cell>
          <cell r="BS608">
            <v>278.6</v>
          </cell>
          <cell r="BT608">
            <v>285.11</v>
          </cell>
          <cell r="BU608">
            <v>291.62</v>
          </cell>
          <cell r="BV608">
            <v>298.14</v>
          </cell>
          <cell r="BW608">
            <v>304.65</v>
          </cell>
          <cell r="BX608">
            <v>311.16</v>
          </cell>
          <cell r="BY608">
            <v>317.67</v>
          </cell>
          <cell r="BZ608">
            <v>324.19</v>
          </cell>
          <cell r="CA608">
            <v>330.7</v>
          </cell>
          <cell r="CB608">
            <v>337.21</v>
          </cell>
          <cell r="CC608">
            <v>343.72</v>
          </cell>
          <cell r="CD608">
            <v>350.24</v>
          </cell>
          <cell r="CE608">
            <v>356.75</v>
          </cell>
          <cell r="CF608">
            <v>363.26</v>
          </cell>
          <cell r="CG608">
            <v>369.77</v>
          </cell>
          <cell r="CH608">
            <v>376.29</v>
          </cell>
          <cell r="CI608">
            <v>382.8</v>
          </cell>
          <cell r="CJ608">
            <v>389.31</v>
          </cell>
          <cell r="CK608">
            <v>337.21</v>
          </cell>
        </row>
        <row r="609">
          <cell r="BH609">
            <v>182</v>
          </cell>
          <cell r="BL609">
            <v>234.32</v>
          </cell>
          <cell r="BM609">
            <v>240.87</v>
          </cell>
          <cell r="BN609">
            <v>247.42</v>
          </cell>
          <cell r="BO609">
            <v>253.97</v>
          </cell>
          <cell r="BP609">
            <v>260.52</v>
          </cell>
          <cell r="BQ609">
            <v>267.07</v>
          </cell>
          <cell r="BR609">
            <v>273.61</v>
          </cell>
          <cell r="BS609">
            <v>280.16</v>
          </cell>
          <cell r="BT609">
            <v>286.71</v>
          </cell>
          <cell r="BU609">
            <v>293.26</v>
          </cell>
          <cell r="BV609">
            <v>299.81</v>
          </cell>
          <cell r="BW609">
            <v>306.36</v>
          </cell>
          <cell r="BX609">
            <v>312.91</v>
          </cell>
          <cell r="BY609">
            <v>319.45</v>
          </cell>
          <cell r="BZ609">
            <v>326</v>
          </cell>
          <cell r="CA609">
            <v>332.55</v>
          </cell>
          <cell r="CB609">
            <v>339.1</v>
          </cell>
          <cell r="CC609">
            <v>345.65</v>
          </cell>
          <cell r="CD609">
            <v>352.2</v>
          </cell>
          <cell r="CE609">
            <v>358.74</v>
          </cell>
          <cell r="CF609">
            <v>365.29</v>
          </cell>
          <cell r="CG609">
            <v>371.84</v>
          </cell>
          <cell r="CH609">
            <v>378.39</v>
          </cell>
          <cell r="CI609">
            <v>384.94</v>
          </cell>
          <cell r="CJ609">
            <v>391.49</v>
          </cell>
          <cell r="CK609">
            <v>339.1</v>
          </cell>
        </row>
        <row r="610">
          <cell r="BH610">
            <v>183</v>
          </cell>
          <cell r="BL610">
            <v>235.64</v>
          </cell>
          <cell r="BM610">
            <v>242.22</v>
          </cell>
          <cell r="BN610">
            <v>248.81</v>
          </cell>
          <cell r="BO610">
            <v>255.39</v>
          </cell>
          <cell r="BP610">
            <v>261.98</v>
          </cell>
          <cell r="BQ610">
            <v>268.56</v>
          </cell>
          <cell r="BR610">
            <v>275.14</v>
          </cell>
          <cell r="BS610">
            <v>281.73</v>
          </cell>
          <cell r="BT610">
            <v>288.31</v>
          </cell>
          <cell r="BU610">
            <v>294.9</v>
          </cell>
          <cell r="BV610">
            <v>301.48</v>
          </cell>
          <cell r="BW610">
            <v>308.07</v>
          </cell>
          <cell r="BX610">
            <v>314.65</v>
          </cell>
          <cell r="BY610">
            <v>321.23</v>
          </cell>
          <cell r="BZ610">
            <v>327.82</v>
          </cell>
          <cell r="CA610">
            <v>334.4</v>
          </cell>
          <cell r="CB610">
            <v>340.99</v>
          </cell>
          <cell r="CC610">
            <v>347.57</v>
          </cell>
          <cell r="CD610">
            <v>354.16</v>
          </cell>
          <cell r="CE610">
            <v>360.74</v>
          </cell>
          <cell r="CF610">
            <v>367.33</v>
          </cell>
          <cell r="CG610">
            <v>373.91</v>
          </cell>
          <cell r="CH610">
            <v>380.49</v>
          </cell>
          <cell r="CI610">
            <v>387.08</v>
          </cell>
          <cell r="CJ610">
            <v>393.66</v>
          </cell>
          <cell r="CK610">
            <v>340.99</v>
          </cell>
        </row>
        <row r="611">
          <cell r="BH611">
            <v>184</v>
          </cell>
          <cell r="BL611">
            <v>236.82</v>
          </cell>
          <cell r="BM611">
            <v>243.44</v>
          </cell>
          <cell r="BN611">
            <v>250.06</v>
          </cell>
          <cell r="BO611">
            <v>256.68</v>
          </cell>
          <cell r="BP611">
            <v>263.3</v>
          </cell>
          <cell r="BQ611">
            <v>269.93</v>
          </cell>
          <cell r="BR611">
            <v>276.55</v>
          </cell>
          <cell r="BS611">
            <v>283.17</v>
          </cell>
          <cell r="BT611">
            <v>289.79</v>
          </cell>
          <cell r="BU611">
            <v>296.41</v>
          </cell>
          <cell r="BV611">
            <v>303.03</v>
          </cell>
          <cell r="BW611">
            <v>309.65</v>
          </cell>
          <cell r="BX611">
            <v>316.27</v>
          </cell>
          <cell r="BY611">
            <v>322.89</v>
          </cell>
          <cell r="BZ611">
            <v>329.51</v>
          </cell>
          <cell r="CA611">
            <v>336.13</v>
          </cell>
          <cell r="CB611">
            <v>342.75</v>
          </cell>
          <cell r="CC611">
            <v>349.37</v>
          </cell>
          <cell r="CD611">
            <v>355.99</v>
          </cell>
          <cell r="CE611">
            <v>362.61</v>
          </cell>
          <cell r="CF611">
            <v>369.23</v>
          </cell>
          <cell r="CG611">
            <v>375.85</v>
          </cell>
          <cell r="CH611">
            <v>382.47</v>
          </cell>
          <cell r="CI611">
            <v>389.09</v>
          </cell>
          <cell r="CJ611">
            <v>395.71</v>
          </cell>
          <cell r="CK611">
            <v>342.75</v>
          </cell>
        </row>
        <row r="612">
          <cell r="BH612">
            <v>185</v>
          </cell>
          <cell r="BL612">
            <v>238.14</v>
          </cell>
          <cell r="BM612">
            <v>244.8</v>
          </cell>
          <cell r="BN612">
            <v>251.45</v>
          </cell>
          <cell r="BO612">
            <v>258.11</v>
          </cell>
          <cell r="BP612">
            <v>264.76</v>
          </cell>
          <cell r="BQ612">
            <v>271.42</v>
          </cell>
          <cell r="BR612">
            <v>278.08</v>
          </cell>
          <cell r="BS612">
            <v>284.73</v>
          </cell>
          <cell r="BT612">
            <v>291.39</v>
          </cell>
          <cell r="BU612">
            <v>298.05</v>
          </cell>
          <cell r="BV612">
            <v>304.7</v>
          </cell>
          <cell r="BW612">
            <v>311.36</v>
          </cell>
          <cell r="BX612">
            <v>318.01</v>
          </cell>
          <cell r="BY612">
            <v>324.67</v>
          </cell>
          <cell r="BZ612">
            <v>331.33</v>
          </cell>
          <cell r="CA612">
            <v>337.98</v>
          </cell>
          <cell r="CB612">
            <v>344.64</v>
          </cell>
          <cell r="CC612">
            <v>351.3</v>
          </cell>
          <cell r="CD612">
            <v>357.95</v>
          </cell>
          <cell r="CE612">
            <v>364.61</v>
          </cell>
          <cell r="CF612">
            <v>371.26</v>
          </cell>
          <cell r="CG612">
            <v>377.92</v>
          </cell>
          <cell r="CH612">
            <v>384.58</v>
          </cell>
          <cell r="CI612">
            <v>391.23</v>
          </cell>
          <cell r="CJ612">
            <v>397.89</v>
          </cell>
          <cell r="CK612">
            <v>344.64</v>
          </cell>
        </row>
        <row r="613">
          <cell r="BH613">
            <v>186</v>
          </cell>
          <cell r="BL613">
            <v>239.46</v>
          </cell>
          <cell r="BM613">
            <v>246.15</v>
          </cell>
          <cell r="BN613">
            <v>252.84</v>
          </cell>
          <cell r="BO613">
            <v>259.53</v>
          </cell>
          <cell r="BP613">
            <v>266.23</v>
          </cell>
          <cell r="BQ613">
            <v>272.92</v>
          </cell>
          <cell r="BR613">
            <v>279.61</v>
          </cell>
          <cell r="BS613">
            <v>286.3</v>
          </cell>
          <cell r="BT613">
            <v>292.99</v>
          </cell>
          <cell r="BU613">
            <v>299.69</v>
          </cell>
          <cell r="BV613">
            <v>306.38</v>
          </cell>
          <cell r="BW613">
            <v>313.07</v>
          </cell>
          <cell r="BX613">
            <v>319.76</v>
          </cell>
          <cell r="BY613">
            <v>326.46</v>
          </cell>
          <cell r="BZ613">
            <v>333.15</v>
          </cell>
          <cell r="CA613">
            <v>339.84</v>
          </cell>
          <cell r="CB613">
            <v>346.53</v>
          </cell>
          <cell r="CC613">
            <v>353.22</v>
          </cell>
          <cell r="CD613">
            <v>359.92</v>
          </cell>
          <cell r="CE613">
            <v>366.61</v>
          </cell>
          <cell r="CF613">
            <v>373.3</v>
          </cell>
          <cell r="CG613">
            <v>379.99</v>
          </cell>
          <cell r="CH613">
            <v>386.69</v>
          </cell>
          <cell r="CI613">
            <v>393.38</v>
          </cell>
          <cell r="CJ613">
            <v>400.07</v>
          </cell>
          <cell r="CK613">
            <v>346.53</v>
          </cell>
        </row>
        <row r="614">
          <cell r="BH614">
            <v>187</v>
          </cell>
          <cell r="BL614">
            <v>240.78</v>
          </cell>
          <cell r="BM614">
            <v>247.5</v>
          </cell>
          <cell r="BN614">
            <v>254.23</v>
          </cell>
          <cell r="BO614">
            <v>260.96</v>
          </cell>
          <cell r="BP614">
            <v>267.69</v>
          </cell>
          <cell r="BQ614">
            <v>274.42</v>
          </cell>
          <cell r="BR614">
            <v>281.14</v>
          </cell>
          <cell r="BS614">
            <v>287.87</v>
          </cell>
          <cell r="BT614">
            <v>294.6</v>
          </cell>
          <cell r="BU614">
            <v>301.33</v>
          </cell>
          <cell r="BV614">
            <v>308.06</v>
          </cell>
          <cell r="BW614">
            <v>314.79</v>
          </cell>
          <cell r="BX614">
            <v>321.51</v>
          </cell>
          <cell r="BY614">
            <v>328.24</v>
          </cell>
          <cell r="BZ614">
            <v>334.97</v>
          </cell>
          <cell r="CA614">
            <v>341.7</v>
          </cell>
          <cell r="CB614">
            <v>348.43</v>
          </cell>
          <cell r="CC614">
            <v>355.16</v>
          </cell>
          <cell r="CD614">
            <v>361.88</v>
          </cell>
          <cell r="CE614">
            <v>368.61</v>
          </cell>
          <cell r="CF614">
            <v>375.34</v>
          </cell>
          <cell r="CG614">
            <v>382.07</v>
          </cell>
          <cell r="CH614">
            <v>388.8</v>
          </cell>
          <cell r="CI614">
            <v>395.53</v>
          </cell>
          <cell r="CJ614">
            <v>402.25</v>
          </cell>
          <cell r="CK614">
            <v>348.43</v>
          </cell>
        </row>
        <row r="615">
          <cell r="BH615">
            <v>188</v>
          </cell>
          <cell r="BL615">
            <v>241.96</v>
          </cell>
          <cell r="BM615">
            <v>248.72</v>
          </cell>
          <cell r="BN615">
            <v>255.49</v>
          </cell>
          <cell r="BO615">
            <v>262.25</v>
          </cell>
          <cell r="BP615">
            <v>269.02</v>
          </cell>
          <cell r="BQ615">
            <v>275.78</v>
          </cell>
          <cell r="BR615">
            <v>282.55</v>
          </cell>
          <cell r="BS615">
            <v>289.31</v>
          </cell>
          <cell r="BT615">
            <v>296.07</v>
          </cell>
          <cell r="BU615">
            <v>302.84</v>
          </cell>
          <cell r="BV615">
            <v>309.6</v>
          </cell>
          <cell r="BW615">
            <v>316.37</v>
          </cell>
          <cell r="BX615">
            <v>323.13</v>
          </cell>
          <cell r="BY615">
            <v>329.9</v>
          </cell>
          <cell r="BZ615">
            <v>336.66</v>
          </cell>
          <cell r="CA615">
            <v>343.42</v>
          </cell>
          <cell r="CB615">
            <v>350.19</v>
          </cell>
          <cell r="CC615">
            <v>356.95</v>
          </cell>
          <cell r="CD615">
            <v>363.72</v>
          </cell>
          <cell r="CE615">
            <v>370.48</v>
          </cell>
          <cell r="CF615">
            <v>377.25</v>
          </cell>
          <cell r="CG615">
            <v>384.01</v>
          </cell>
          <cell r="CH615">
            <v>390.77</v>
          </cell>
          <cell r="CI615">
            <v>397.54</v>
          </cell>
          <cell r="CJ615">
            <v>404.3</v>
          </cell>
          <cell r="CK615">
            <v>350.19</v>
          </cell>
        </row>
        <row r="616">
          <cell r="BH616">
            <v>189</v>
          </cell>
          <cell r="BL616">
            <v>243.28</v>
          </cell>
          <cell r="BM616">
            <v>250.08</v>
          </cell>
          <cell r="BN616">
            <v>256.88</v>
          </cell>
          <cell r="BO616">
            <v>263.68</v>
          </cell>
          <cell r="BP616">
            <v>270.48</v>
          </cell>
          <cell r="BQ616">
            <v>277.28</v>
          </cell>
          <cell r="BR616">
            <v>284.08</v>
          </cell>
          <cell r="BS616">
            <v>290.88</v>
          </cell>
          <cell r="BT616">
            <v>297.68</v>
          </cell>
          <cell r="BU616">
            <v>304.48</v>
          </cell>
          <cell r="BV616">
            <v>311.28</v>
          </cell>
          <cell r="BW616">
            <v>318.08</v>
          </cell>
          <cell r="BX616">
            <v>324.88</v>
          </cell>
          <cell r="BY616">
            <v>331.68</v>
          </cell>
          <cell r="BZ616">
            <v>338.48</v>
          </cell>
          <cell r="CA616">
            <v>345.28</v>
          </cell>
          <cell r="CB616">
            <v>352.08</v>
          </cell>
          <cell r="CC616">
            <v>358.89</v>
          </cell>
          <cell r="CD616">
            <v>365.69</v>
          </cell>
          <cell r="CE616">
            <v>372.49</v>
          </cell>
          <cell r="CF616">
            <v>379.29</v>
          </cell>
          <cell r="CG616">
            <v>386.09</v>
          </cell>
          <cell r="CH616">
            <v>392.89</v>
          </cell>
          <cell r="CI616">
            <v>399.69</v>
          </cell>
          <cell r="CJ616">
            <v>406.49</v>
          </cell>
          <cell r="CK616">
            <v>352.09</v>
          </cell>
        </row>
        <row r="617">
          <cell r="BH617">
            <v>190</v>
          </cell>
          <cell r="BL617">
            <v>244.6</v>
          </cell>
          <cell r="BM617">
            <v>251.44</v>
          </cell>
          <cell r="BN617">
            <v>258.28</v>
          </cell>
          <cell r="BO617">
            <v>265.11</v>
          </cell>
          <cell r="BP617">
            <v>271.95</v>
          </cell>
          <cell r="BQ617">
            <v>278.79</v>
          </cell>
          <cell r="BR617">
            <v>285.62</v>
          </cell>
          <cell r="BS617">
            <v>292.46</v>
          </cell>
          <cell r="BT617">
            <v>299.29</v>
          </cell>
          <cell r="BU617">
            <v>306.13</v>
          </cell>
          <cell r="BV617">
            <v>312.97</v>
          </cell>
          <cell r="BW617">
            <v>319.8</v>
          </cell>
          <cell r="BX617">
            <v>326.64</v>
          </cell>
          <cell r="BY617">
            <v>333.47</v>
          </cell>
          <cell r="BZ617">
            <v>340.31</v>
          </cell>
          <cell r="CA617">
            <v>347.15</v>
          </cell>
          <cell r="CB617">
            <v>353.98</v>
          </cell>
          <cell r="CC617">
            <v>360.82</v>
          </cell>
          <cell r="CD617">
            <v>367.66</v>
          </cell>
          <cell r="CE617">
            <v>374.49</v>
          </cell>
          <cell r="CF617">
            <v>381.33</v>
          </cell>
          <cell r="CG617">
            <v>388.16</v>
          </cell>
          <cell r="CH617">
            <v>395</v>
          </cell>
          <cell r="CI617">
            <v>401.84</v>
          </cell>
          <cell r="CJ617">
            <v>408.67</v>
          </cell>
          <cell r="CK617">
            <v>353.98</v>
          </cell>
        </row>
        <row r="618">
          <cell r="BH618">
            <v>191</v>
          </cell>
          <cell r="BL618">
            <v>245.93</v>
          </cell>
          <cell r="BM618">
            <v>252.8</v>
          </cell>
          <cell r="BN618">
            <v>259.67</v>
          </cell>
          <cell r="BO618">
            <v>266.55</v>
          </cell>
          <cell r="BP618">
            <v>273.42</v>
          </cell>
          <cell r="BQ618">
            <v>280.29</v>
          </cell>
          <cell r="BR618">
            <v>287.16</v>
          </cell>
          <cell r="BS618">
            <v>294.03</v>
          </cell>
          <cell r="BT618">
            <v>300.91</v>
          </cell>
          <cell r="BU618">
            <v>307.78</v>
          </cell>
          <cell r="BV618">
            <v>314.65</v>
          </cell>
          <cell r="BW618">
            <v>321.52</v>
          </cell>
          <cell r="BX618">
            <v>328.4</v>
          </cell>
          <cell r="BY618">
            <v>335.27</v>
          </cell>
          <cell r="BZ618">
            <v>342.14</v>
          </cell>
          <cell r="CA618">
            <v>349.01</v>
          </cell>
          <cell r="CB618">
            <v>355.88</v>
          </cell>
          <cell r="CC618">
            <v>362.76</v>
          </cell>
          <cell r="CD618">
            <v>369.63</v>
          </cell>
          <cell r="CE618">
            <v>376.5</v>
          </cell>
          <cell r="CF618">
            <v>383.37</v>
          </cell>
          <cell r="CG618">
            <v>390.25</v>
          </cell>
          <cell r="CH618">
            <v>397.12</v>
          </cell>
          <cell r="CI618">
            <v>403.99</v>
          </cell>
          <cell r="CJ618">
            <v>410.86</v>
          </cell>
          <cell r="CK618">
            <v>355.88</v>
          </cell>
        </row>
        <row r="619">
          <cell r="BH619">
            <v>192</v>
          </cell>
          <cell r="BL619">
            <v>247.11</v>
          </cell>
          <cell r="BM619">
            <v>254.02</v>
          </cell>
          <cell r="BN619">
            <v>260.93</v>
          </cell>
          <cell r="BO619">
            <v>267.84</v>
          </cell>
          <cell r="BP619">
            <v>274.75</v>
          </cell>
          <cell r="BQ619">
            <v>281.66</v>
          </cell>
          <cell r="BR619">
            <v>288.56</v>
          </cell>
          <cell r="BS619">
            <v>295.47</v>
          </cell>
          <cell r="BT619">
            <v>302.38</v>
          </cell>
          <cell r="BU619">
            <v>309.29</v>
          </cell>
          <cell r="BV619">
            <v>316.2</v>
          </cell>
          <cell r="BW619">
            <v>323.1</v>
          </cell>
          <cell r="BX619">
            <v>330.01</v>
          </cell>
          <cell r="BY619">
            <v>336.92</v>
          </cell>
          <cell r="BZ619">
            <v>343.83</v>
          </cell>
          <cell r="CA619">
            <v>350.74</v>
          </cell>
          <cell r="CB619">
            <v>357.64</v>
          </cell>
          <cell r="CC619">
            <v>364.55</v>
          </cell>
          <cell r="CD619">
            <v>371.46</v>
          </cell>
          <cell r="CE619">
            <v>378.37</v>
          </cell>
          <cell r="CF619">
            <v>385.28</v>
          </cell>
          <cell r="CG619">
            <v>392.19</v>
          </cell>
          <cell r="CH619">
            <v>399.09</v>
          </cell>
          <cell r="CI619">
            <v>406</v>
          </cell>
          <cell r="CJ619">
            <v>412.91</v>
          </cell>
          <cell r="CK619">
            <v>357.65</v>
          </cell>
        </row>
        <row r="620">
          <cell r="BH620">
            <v>193</v>
          </cell>
          <cell r="BL620">
            <v>248.44</v>
          </cell>
          <cell r="BM620">
            <v>255.39</v>
          </cell>
          <cell r="BN620">
            <v>262.33</v>
          </cell>
          <cell r="BO620">
            <v>269.27</v>
          </cell>
          <cell r="BP620">
            <v>276.22</v>
          </cell>
          <cell r="BQ620">
            <v>283.16</v>
          </cell>
          <cell r="BR620">
            <v>290.11</v>
          </cell>
          <cell r="BS620">
            <v>297.05</v>
          </cell>
          <cell r="BT620">
            <v>303.99</v>
          </cell>
          <cell r="BU620">
            <v>310.94</v>
          </cell>
          <cell r="BV620">
            <v>317.88</v>
          </cell>
          <cell r="BW620">
            <v>324.83</v>
          </cell>
          <cell r="BX620">
            <v>331.77</v>
          </cell>
          <cell r="BY620">
            <v>338.72</v>
          </cell>
          <cell r="BZ620">
            <v>345.66</v>
          </cell>
          <cell r="CA620">
            <v>352.6</v>
          </cell>
          <cell r="CB620">
            <v>359.55</v>
          </cell>
          <cell r="CC620">
            <v>366.49</v>
          </cell>
          <cell r="CD620">
            <v>373.44</v>
          </cell>
          <cell r="CE620">
            <v>380.38</v>
          </cell>
          <cell r="CF620">
            <v>387.32</v>
          </cell>
          <cell r="CG620">
            <v>394.27</v>
          </cell>
          <cell r="CH620">
            <v>401.21</v>
          </cell>
          <cell r="CI620">
            <v>408.16</v>
          </cell>
          <cell r="CJ620">
            <v>415.1</v>
          </cell>
          <cell r="CK620">
            <v>359.55</v>
          </cell>
        </row>
        <row r="621">
          <cell r="BH621">
            <v>194</v>
          </cell>
          <cell r="BL621">
            <v>249.77</v>
          </cell>
          <cell r="BM621">
            <v>256.75</v>
          </cell>
          <cell r="BN621">
            <v>263.73</v>
          </cell>
          <cell r="BO621">
            <v>270.71</v>
          </cell>
          <cell r="BP621">
            <v>277.69</v>
          </cell>
          <cell r="BQ621">
            <v>284.67</v>
          </cell>
          <cell r="BR621">
            <v>291.65</v>
          </cell>
          <cell r="BS621">
            <v>298.63</v>
          </cell>
          <cell r="BT621">
            <v>305.61</v>
          </cell>
          <cell r="BU621">
            <v>312.59</v>
          </cell>
          <cell r="BV621">
            <v>319.57</v>
          </cell>
          <cell r="BW621">
            <v>326.55</v>
          </cell>
          <cell r="BX621">
            <v>333.53</v>
          </cell>
          <cell r="BY621">
            <v>340.51</v>
          </cell>
          <cell r="BZ621">
            <v>347.49</v>
          </cell>
          <cell r="CA621">
            <v>354.47</v>
          </cell>
          <cell r="CB621">
            <v>361.45</v>
          </cell>
          <cell r="CC621">
            <v>368.43</v>
          </cell>
          <cell r="CD621">
            <v>375.41</v>
          </cell>
          <cell r="CE621">
            <v>382.39</v>
          </cell>
          <cell r="CF621">
            <v>389.37</v>
          </cell>
          <cell r="CG621">
            <v>396.35</v>
          </cell>
          <cell r="CH621">
            <v>403.33</v>
          </cell>
          <cell r="CI621">
            <v>410.31</v>
          </cell>
          <cell r="CJ621">
            <v>417.29</v>
          </cell>
          <cell r="CK621">
            <v>361.45</v>
          </cell>
        </row>
        <row r="622">
          <cell r="BH622">
            <v>195</v>
          </cell>
          <cell r="BL622">
            <v>250.96</v>
          </cell>
          <cell r="BM622">
            <v>257.97</v>
          </cell>
          <cell r="BN622">
            <v>264.99</v>
          </cell>
          <cell r="BO622">
            <v>272</v>
          </cell>
          <cell r="BP622">
            <v>279.02</v>
          </cell>
          <cell r="BQ622">
            <v>286.04</v>
          </cell>
          <cell r="BR622">
            <v>293.05</v>
          </cell>
          <cell r="BS622">
            <v>300.07</v>
          </cell>
          <cell r="BT622">
            <v>307.08</v>
          </cell>
          <cell r="BU622">
            <v>314.1</v>
          </cell>
          <cell r="BV622">
            <v>321.12</v>
          </cell>
          <cell r="BW622">
            <v>328.13</v>
          </cell>
          <cell r="BX622">
            <v>335.15</v>
          </cell>
          <cell r="BY622">
            <v>342.16</v>
          </cell>
          <cell r="BZ622">
            <v>349.18</v>
          </cell>
          <cell r="CA622">
            <v>356.2</v>
          </cell>
          <cell r="CB622">
            <v>363.21</v>
          </cell>
          <cell r="CC622">
            <v>370.23</v>
          </cell>
          <cell r="CD622">
            <v>377.25</v>
          </cell>
          <cell r="CE622">
            <v>384.26</v>
          </cell>
          <cell r="CF622">
            <v>391.28</v>
          </cell>
          <cell r="CG622">
            <v>398.29</v>
          </cell>
          <cell r="CH622">
            <v>405.31</v>
          </cell>
          <cell r="CI622">
            <v>412.33</v>
          </cell>
          <cell r="CJ622">
            <v>419.34</v>
          </cell>
          <cell r="CK622">
            <v>363.22</v>
          </cell>
        </row>
        <row r="623">
          <cell r="BH623">
            <v>196</v>
          </cell>
          <cell r="BL623">
            <v>252.29</v>
          </cell>
          <cell r="BM623">
            <v>259.34</v>
          </cell>
          <cell r="BN623">
            <v>266.39</v>
          </cell>
          <cell r="BO623">
            <v>273.44</v>
          </cell>
          <cell r="BP623">
            <v>280.49</v>
          </cell>
          <cell r="BQ623">
            <v>287.55</v>
          </cell>
          <cell r="BR623">
            <v>294.6</v>
          </cell>
          <cell r="BS623">
            <v>301.65</v>
          </cell>
          <cell r="BT623">
            <v>308.7</v>
          </cell>
          <cell r="BU623">
            <v>315.76</v>
          </cell>
          <cell r="BV623">
            <v>322.81</v>
          </cell>
          <cell r="BW623">
            <v>329.8</v>
          </cell>
          <cell r="BX623">
            <v>336.91</v>
          </cell>
          <cell r="BY623">
            <v>343.96</v>
          </cell>
          <cell r="BZ623">
            <v>351.02</v>
          </cell>
          <cell r="CA623">
            <v>358.07</v>
          </cell>
          <cell r="CB623">
            <v>365.12</v>
          </cell>
          <cell r="CC623">
            <v>372.17</v>
          </cell>
          <cell r="CD623">
            <v>379.22</v>
          </cell>
          <cell r="CE623">
            <v>386.28</v>
          </cell>
          <cell r="CF623">
            <v>393.33</v>
          </cell>
          <cell r="CG623">
            <v>400.38</v>
          </cell>
          <cell r="CH623">
            <v>407.43</v>
          </cell>
          <cell r="CI623">
            <v>414.48</v>
          </cell>
          <cell r="CJ623">
            <v>421.54</v>
          </cell>
          <cell r="CK623">
            <v>365.12</v>
          </cell>
        </row>
        <row r="624">
          <cell r="BH624">
            <v>197</v>
          </cell>
          <cell r="BL624">
            <v>253.62</v>
          </cell>
          <cell r="BM624">
            <v>260.71</v>
          </cell>
          <cell r="BN624">
            <v>267.8</v>
          </cell>
          <cell r="BO624">
            <v>274.88</v>
          </cell>
          <cell r="BP624">
            <v>281.97</v>
          </cell>
          <cell r="BQ624">
            <v>289.06</v>
          </cell>
          <cell r="BR624">
            <v>296.15</v>
          </cell>
          <cell r="BS624">
            <v>303.24</v>
          </cell>
          <cell r="BT624">
            <v>310.32</v>
          </cell>
          <cell r="BU624">
            <v>317.41</v>
          </cell>
          <cell r="BV624">
            <v>324.5</v>
          </cell>
          <cell r="BW624">
            <v>331.59</v>
          </cell>
          <cell r="BX624">
            <v>338.68</v>
          </cell>
          <cell r="BY624">
            <v>345.76</v>
          </cell>
          <cell r="BZ624">
            <v>352.85</v>
          </cell>
          <cell r="CA624">
            <v>359.94</v>
          </cell>
          <cell r="CB624">
            <v>367.03</v>
          </cell>
          <cell r="CC624">
            <v>374.12</v>
          </cell>
          <cell r="CD624">
            <v>381.2</v>
          </cell>
          <cell r="CE624">
            <v>388.29</v>
          </cell>
          <cell r="CF624">
            <v>395.38</v>
          </cell>
          <cell r="CG624">
            <v>402.47</v>
          </cell>
          <cell r="CH624">
            <v>409.56</v>
          </cell>
          <cell r="CI624">
            <v>416.65</v>
          </cell>
          <cell r="CJ624">
            <v>423.73</v>
          </cell>
          <cell r="CK624">
            <v>367.03</v>
          </cell>
        </row>
        <row r="625">
          <cell r="BH625">
            <v>198</v>
          </cell>
          <cell r="BL625">
            <v>254.8</v>
          </cell>
          <cell r="BM625">
            <v>261.93</v>
          </cell>
          <cell r="BN625">
            <v>269.05</v>
          </cell>
          <cell r="BO625">
            <v>276.18</v>
          </cell>
          <cell r="BP625">
            <v>283.3</v>
          </cell>
          <cell r="BQ625">
            <v>290.43</v>
          </cell>
          <cell r="BR625">
            <v>297.55</v>
          </cell>
          <cell r="BS625">
            <v>304.67</v>
          </cell>
          <cell r="BT625">
            <v>311.8</v>
          </cell>
          <cell r="BU625">
            <v>318.92</v>
          </cell>
          <cell r="BV625">
            <v>326.05</v>
          </cell>
          <cell r="BW625">
            <v>333.17</v>
          </cell>
          <cell r="BX625">
            <v>340.29</v>
          </cell>
          <cell r="BY625">
            <v>347.42</v>
          </cell>
          <cell r="BZ625">
            <v>354.54</v>
          </cell>
          <cell r="CA625">
            <v>361.67</v>
          </cell>
          <cell r="CB625">
            <v>368.79</v>
          </cell>
          <cell r="CC625">
            <v>375.91</v>
          </cell>
          <cell r="CD625">
            <v>383.04</v>
          </cell>
          <cell r="CE625">
            <v>390.16</v>
          </cell>
          <cell r="CF625">
            <v>397.29</v>
          </cell>
          <cell r="CG625">
            <v>404.41</v>
          </cell>
          <cell r="CH625">
            <v>411.53</v>
          </cell>
          <cell r="CI625">
            <v>418.66</v>
          </cell>
          <cell r="CJ625">
            <v>425.78</v>
          </cell>
          <cell r="CK625">
            <v>368.79</v>
          </cell>
        </row>
        <row r="626">
          <cell r="BH626">
            <v>199</v>
          </cell>
          <cell r="BL626">
            <v>256.14</v>
          </cell>
          <cell r="BM626">
            <v>263.3</v>
          </cell>
          <cell r="BN626">
            <v>270.46</v>
          </cell>
          <cell r="BO626">
            <v>277.62</v>
          </cell>
          <cell r="BP626">
            <v>284.78</v>
          </cell>
          <cell r="BQ626">
            <v>291.94</v>
          </cell>
          <cell r="BR626">
            <v>299.1</v>
          </cell>
          <cell r="BS626">
            <v>306.26</v>
          </cell>
          <cell r="BT626">
            <v>313.42</v>
          </cell>
          <cell r="BU626">
            <v>320.58</v>
          </cell>
          <cell r="BV626">
            <v>327.74</v>
          </cell>
          <cell r="BW626">
            <v>334.9</v>
          </cell>
          <cell r="BX626">
            <v>342.06</v>
          </cell>
          <cell r="BY626">
            <v>349.22</v>
          </cell>
          <cell r="BZ626">
            <v>356.38</v>
          </cell>
          <cell r="CA626">
            <v>363.54</v>
          </cell>
          <cell r="CB626">
            <v>370.7</v>
          </cell>
          <cell r="CC626">
            <v>377.86</v>
          </cell>
          <cell r="CD626">
            <v>385.02</v>
          </cell>
          <cell r="CE626">
            <v>392.18</v>
          </cell>
          <cell r="CF626">
            <v>399.34</v>
          </cell>
          <cell r="CG626">
            <v>406.5</v>
          </cell>
          <cell r="CH626">
            <v>413.66</v>
          </cell>
          <cell r="CI626">
            <v>420.82</v>
          </cell>
          <cell r="CJ626">
            <v>427.98</v>
          </cell>
          <cell r="CK626">
            <v>370.7</v>
          </cell>
        </row>
        <row r="627">
          <cell r="BH627">
            <v>200</v>
          </cell>
          <cell r="BL627">
            <v>257.48</v>
          </cell>
          <cell r="BM627">
            <v>264.67</v>
          </cell>
          <cell r="BN627">
            <v>271.87</v>
          </cell>
          <cell r="BO627">
            <v>279.07</v>
          </cell>
          <cell r="BP627">
            <v>286.26</v>
          </cell>
          <cell r="BQ627">
            <v>293.46</v>
          </cell>
          <cell r="BR627">
            <v>300.65</v>
          </cell>
          <cell r="BS627">
            <v>307.85</v>
          </cell>
          <cell r="BT627">
            <v>315.05</v>
          </cell>
          <cell r="BU627">
            <v>322.24</v>
          </cell>
          <cell r="BV627">
            <v>329.44</v>
          </cell>
          <cell r="BW627">
            <v>336.63</v>
          </cell>
          <cell r="BX627">
            <v>343.83</v>
          </cell>
          <cell r="BY627">
            <v>351.03</v>
          </cell>
          <cell r="BZ627">
            <v>358.22</v>
          </cell>
          <cell r="CA627">
            <v>365.42</v>
          </cell>
          <cell r="CB627">
            <v>372.61</v>
          </cell>
          <cell r="CC627">
            <v>379.81</v>
          </cell>
          <cell r="CD627">
            <v>387.01</v>
          </cell>
          <cell r="CE627">
            <v>394.2</v>
          </cell>
          <cell r="CF627">
            <v>401.4</v>
          </cell>
          <cell r="CG627">
            <v>408.59</v>
          </cell>
          <cell r="CH627">
            <v>415.79</v>
          </cell>
          <cell r="CI627">
            <v>422.99</v>
          </cell>
          <cell r="CJ627">
            <v>430.18</v>
          </cell>
          <cell r="CK627">
            <v>372.61</v>
          </cell>
        </row>
        <row r="633">
          <cell r="AD633">
            <v>1</v>
          </cell>
          <cell r="AH633">
            <v>8.31</v>
          </cell>
          <cell r="AI633">
            <v>8.35</v>
          </cell>
          <cell r="AJ633">
            <v>8.39</v>
          </cell>
          <cell r="AK633">
            <v>8.42</v>
          </cell>
          <cell r="AL633">
            <v>8.46</v>
          </cell>
          <cell r="AM633">
            <v>8.5</v>
          </cell>
          <cell r="AN633">
            <v>8.54</v>
          </cell>
          <cell r="AO633">
            <v>8.58</v>
          </cell>
          <cell r="AP633">
            <v>8.61</v>
          </cell>
          <cell r="AQ633">
            <v>8.65</v>
          </cell>
          <cell r="AR633">
            <v>8.69</v>
          </cell>
          <cell r="AS633">
            <v>8.73</v>
          </cell>
          <cell r="AT633">
            <v>8.76</v>
          </cell>
          <cell r="AU633">
            <v>8.8</v>
          </cell>
          <cell r="AV633">
            <v>8.84</v>
          </cell>
          <cell r="AW633">
            <v>8.88</v>
          </cell>
          <cell r="AX633">
            <v>8.92</v>
          </cell>
          <cell r="AY633">
            <v>8.95</v>
          </cell>
          <cell r="AZ633">
            <v>8.99</v>
          </cell>
          <cell r="BA633">
            <v>9.03</v>
          </cell>
          <cell r="BB633">
            <v>9.07</v>
          </cell>
          <cell r="BC633">
            <v>9.1</v>
          </cell>
          <cell r="BD633">
            <v>9.14</v>
          </cell>
          <cell r="BE633">
            <v>9.18</v>
          </cell>
          <cell r="BF633">
            <v>9.22</v>
          </cell>
          <cell r="BG633">
            <v>8.92</v>
          </cell>
          <cell r="BH633">
            <v>1</v>
          </cell>
          <cell r="BL633">
            <v>11.64</v>
          </cell>
          <cell r="BM633">
            <v>11.69</v>
          </cell>
          <cell r="BN633">
            <v>11.74</v>
          </cell>
          <cell r="BO633">
            <v>11.79</v>
          </cell>
          <cell r="BP633">
            <v>11.85</v>
          </cell>
          <cell r="BQ633">
            <v>11.9</v>
          </cell>
          <cell r="BR633">
            <v>11.95</v>
          </cell>
          <cell r="BS633">
            <v>12.01</v>
          </cell>
          <cell r="BT633">
            <v>12.06</v>
          </cell>
          <cell r="BU633">
            <v>12.11</v>
          </cell>
          <cell r="BV633">
            <v>12.16</v>
          </cell>
          <cell r="BW633">
            <v>12.22</v>
          </cell>
          <cell r="BX633">
            <v>12.27</v>
          </cell>
          <cell r="BY633">
            <v>12.32</v>
          </cell>
          <cell r="BZ633">
            <v>12.38</v>
          </cell>
          <cell r="CA633">
            <v>12.43</v>
          </cell>
          <cell r="CB633">
            <v>12.48</v>
          </cell>
          <cell r="CC633">
            <v>12.53</v>
          </cell>
          <cell r="CD633">
            <v>12.59</v>
          </cell>
          <cell r="CE633">
            <v>12.64</v>
          </cell>
          <cell r="CF633">
            <v>12.69</v>
          </cell>
          <cell r="CG633">
            <v>12.75</v>
          </cell>
          <cell r="CH633">
            <v>12.8</v>
          </cell>
          <cell r="CI633">
            <v>12.85</v>
          </cell>
          <cell r="CJ633">
            <v>12.9</v>
          </cell>
          <cell r="CK633">
            <v>12.48</v>
          </cell>
        </row>
        <row r="634">
          <cell r="AD634">
            <v>2</v>
          </cell>
          <cell r="AH634">
            <v>9.44</v>
          </cell>
          <cell r="AI634">
            <v>9.52</v>
          </cell>
          <cell r="AJ634">
            <v>9.59</v>
          </cell>
          <cell r="AK634">
            <v>9.67</v>
          </cell>
          <cell r="AL634">
            <v>9.74</v>
          </cell>
          <cell r="AM634">
            <v>9.82</v>
          </cell>
          <cell r="AN634">
            <v>9.89</v>
          </cell>
          <cell r="AO634">
            <v>9.97</v>
          </cell>
          <cell r="AP634">
            <v>10.04</v>
          </cell>
          <cell r="AQ634">
            <v>10.12</v>
          </cell>
          <cell r="AR634">
            <v>10.2</v>
          </cell>
          <cell r="AS634">
            <v>10.27</v>
          </cell>
          <cell r="AT634">
            <v>10.35</v>
          </cell>
          <cell r="AU634">
            <v>10.42</v>
          </cell>
          <cell r="AV634">
            <v>10.5</v>
          </cell>
          <cell r="AW634">
            <v>10.57</v>
          </cell>
          <cell r="AX634">
            <v>10.65</v>
          </cell>
          <cell r="AY634">
            <v>10.72</v>
          </cell>
          <cell r="AZ634">
            <v>10.8</v>
          </cell>
          <cell r="BA634">
            <v>10.88</v>
          </cell>
          <cell r="BB634">
            <v>10.95</v>
          </cell>
          <cell r="BC634">
            <v>11.03</v>
          </cell>
          <cell r="BD634">
            <v>11.1</v>
          </cell>
          <cell r="BE634">
            <v>11.18</v>
          </cell>
          <cell r="BF634">
            <v>11.25</v>
          </cell>
          <cell r="BG634">
            <v>10.65</v>
          </cell>
          <cell r="BH634">
            <v>2</v>
          </cell>
          <cell r="BL634">
            <v>13.22</v>
          </cell>
          <cell r="BM634">
            <v>13.32</v>
          </cell>
          <cell r="BN634">
            <v>13.43</v>
          </cell>
          <cell r="BO634">
            <v>13.53</v>
          </cell>
          <cell r="BP634">
            <v>13.64</v>
          </cell>
          <cell r="BQ634">
            <v>13.75</v>
          </cell>
          <cell r="BR634">
            <v>13.85</v>
          </cell>
          <cell r="BS634">
            <v>13.96</v>
          </cell>
          <cell r="BT634">
            <v>14.06</v>
          </cell>
          <cell r="BU634">
            <v>14.17</v>
          </cell>
          <cell r="BV634">
            <v>14.27</v>
          </cell>
          <cell r="BW634">
            <v>14.38</v>
          </cell>
          <cell r="BX634">
            <v>14.49</v>
          </cell>
          <cell r="BY634">
            <v>14.59</v>
          </cell>
          <cell r="BZ634">
            <v>14.7</v>
          </cell>
          <cell r="CA634">
            <v>14.8</v>
          </cell>
          <cell r="CB634">
            <v>14.91</v>
          </cell>
          <cell r="CC634">
            <v>15.01</v>
          </cell>
          <cell r="CD634">
            <v>15.12</v>
          </cell>
          <cell r="CE634">
            <v>15.23</v>
          </cell>
          <cell r="CF634">
            <v>15.33</v>
          </cell>
          <cell r="CG634">
            <v>15.44</v>
          </cell>
          <cell r="CH634">
            <v>15.54</v>
          </cell>
          <cell r="CI634">
            <v>15.65</v>
          </cell>
          <cell r="CJ634">
            <v>15.75</v>
          </cell>
          <cell r="CK634">
            <v>14.91</v>
          </cell>
        </row>
        <row r="635">
          <cell r="AD635">
            <v>3</v>
          </cell>
          <cell r="AH635">
            <v>10.57</v>
          </cell>
          <cell r="AI635">
            <v>10.68</v>
          </cell>
          <cell r="AJ635">
            <v>10.8</v>
          </cell>
          <cell r="AK635">
            <v>10.91</v>
          </cell>
          <cell r="AL635">
            <v>11.02</v>
          </cell>
          <cell r="AM635">
            <v>11.14</v>
          </cell>
          <cell r="AN635">
            <v>11.25</v>
          </cell>
          <cell r="AO635">
            <v>11.36</v>
          </cell>
          <cell r="AP635">
            <v>11.48</v>
          </cell>
          <cell r="AQ635">
            <v>11.59</v>
          </cell>
          <cell r="AR635">
            <v>11.7</v>
          </cell>
          <cell r="AS635">
            <v>11.82</v>
          </cell>
          <cell r="AT635">
            <v>11.93</v>
          </cell>
          <cell r="AU635">
            <v>12.04</v>
          </cell>
          <cell r="AV635">
            <v>12.16</v>
          </cell>
          <cell r="AW635">
            <v>12.27</v>
          </cell>
          <cell r="AX635">
            <v>12.38</v>
          </cell>
          <cell r="AY635">
            <v>12.5</v>
          </cell>
          <cell r="AZ635">
            <v>12.61</v>
          </cell>
          <cell r="BA635">
            <v>12.72</v>
          </cell>
          <cell r="BB635">
            <v>12.84</v>
          </cell>
          <cell r="BC635">
            <v>12.95</v>
          </cell>
          <cell r="BD635">
            <v>13.06</v>
          </cell>
          <cell r="BE635">
            <v>13.18</v>
          </cell>
          <cell r="BF635">
            <v>13.29</v>
          </cell>
          <cell r="BG635">
            <v>12.38</v>
          </cell>
          <cell r="BH635">
            <v>3</v>
          </cell>
          <cell r="BL635">
            <v>14.8</v>
          </cell>
          <cell r="BM635">
            <v>14.96</v>
          </cell>
          <cell r="BN635">
            <v>15.11</v>
          </cell>
          <cell r="BO635">
            <v>15.27</v>
          </cell>
          <cell r="BP635">
            <v>15.43</v>
          </cell>
          <cell r="BQ635">
            <v>15.59</v>
          </cell>
          <cell r="BR635">
            <v>15.75</v>
          </cell>
          <cell r="BS635">
            <v>15.91</v>
          </cell>
          <cell r="BT635">
            <v>16.07</v>
          </cell>
          <cell r="BU635">
            <v>16.22</v>
          </cell>
          <cell r="BV635">
            <v>16.38</v>
          </cell>
          <cell r="BW635">
            <v>16.54</v>
          </cell>
          <cell r="BX635">
            <v>16.7</v>
          </cell>
          <cell r="BY635">
            <v>16.86</v>
          </cell>
          <cell r="BZ635">
            <v>17.02</v>
          </cell>
          <cell r="CA635">
            <v>17.18</v>
          </cell>
          <cell r="CB635">
            <v>17.34</v>
          </cell>
          <cell r="CC635">
            <v>17.49</v>
          </cell>
          <cell r="CD635">
            <v>17.65</v>
          </cell>
          <cell r="CE635">
            <v>17.81</v>
          </cell>
          <cell r="CF635">
            <v>17.97</v>
          </cell>
          <cell r="CG635">
            <v>18.13</v>
          </cell>
          <cell r="CH635">
            <v>18.29</v>
          </cell>
          <cell r="CI635">
            <v>18.45</v>
          </cell>
          <cell r="CJ635">
            <v>18.6</v>
          </cell>
          <cell r="CK635">
            <v>17.34</v>
          </cell>
        </row>
        <row r="636">
          <cell r="AD636">
            <v>4</v>
          </cell>
          <cell r="AH636">
            <v>11.7</v>
          </cell>
          <cell r="AI636">
            <v>11.85</v>
          </cell>
          <cell r="AJ636">
            <v>12</v>
          </cell>
          <cell r="AK636">
            <v>12.15</v>
          </cell>
          <cell r="AL636">
            <v>12.3</v>
          </cell>
          <cell r="AM636">
            <v>12.45</v>
          </cell>
          <cell r="AN636">
            <v>12.6</v>
          </cell>
          <cell r="AO636">
            <v>12.76</v>
          </cell>
          <cell r="AP636">
            <v>12.91</v>
          </cell>
          <cell r="AQ636">
            <v>13.06</v>
          </cell>
          <cell r="AR636">
            <v>13.21</v>
          </cell>
          <cell r="AS636">
            <v>13.36</v>
          </cell>
          <cell r="AT636">
            <v>13.51</v>
          </cell>
          <cell r="AU636">
            <v>13.66</v>
          </cell>
          <cell r="AV636">
            <v>13.81</v>
          </cell>
          <cell r="AW636">
            <v>13.96</v>
          </cell>
          <cell r="AX636">
            <v>14.12</v>
          </cell>
          <cell r="AY636">
            <v>14.27</v>
          </cell>
          <cell r="AZ636">
            <v>14.42</v>
          </cell>
          <cell r="BA636">
            <v>14.57</v>
          </cell>
          <cell r="BB636">
            <v>14.72</v>
          </cell>
          <cell r="BC636">
            <v>14.87</v>
          </cell>
          <cell r="BD636">
            <v>15.02</v>
          </cell>
          <cell r="BE636">
            <v>15.17</v>
          </cell>
          <cell r="BF636">
            <v>15.32</v>
          </cell>
          <cell r="BG636">
            <v>14.11</v>
          </cell>
          <cell r="BH636">
            <v>4</v>
          </cell>
          <cell r="BL636">
            <v>16.38</v>
          </cell>
          <cell r="BM636">
            <v>16.59</v>
          </cell>
          <cell r="BN636">
            <v>16.8</v>
          </cell>
          <cell r="BO636">
            <v>17.01</v>
          </cell>
          <cell r="BP636">
            <v>17.22</v>
          </cell>
          <cell r="BQ636">
            <v>17.44</v>
          </cell>
          <cell r="BR636">
            <v>17.65</v>
          </cell>
          <cell r="BS636">
            <v>17.86</v>
          </cell>
          <cell r="BT636">
            <v>18.07</v>
          </cell>
          <cell r="BU636">
            <v>18.28</v>
          </cell>
          <cell r="BV636">
            <v>18.49</v>
          </cell>
          <cell r="BW636">
            <v>18.7</v>
          </cell>
          <cell r="BX636">
            <v>18.92</v>
          </cell>
          <cell r="BY636">
            <v>19.13</v>
          </cell>
          <cell r="BZ636">
            <v>19.34</v>
          </cell>
          <cell r="CA636">
            <v>19.55</v>
          </cell>
          <cell r="CB636">
            <v>19.76</v>
          </cell>
          <cell r="CC636">
            <v>19.97</v>
          </cell>
          <cell r="CD636">
            <v>20.19</v>
          </cell>
          <cell r="CE636">
            <v>20.4</v>
          </cell>
          <cell r="CF636">
            <v>20.61</v>
          </cell>
          <cell r="CG636">
            <v>20.82</v>
          </cell>
          <cell r="CH636">
            <v>21.03</v>
          </cell>
          <cell r="CI636">
            <v>21.24</v>
          </cell>
          <cell r="CJ636">
            <v>21.45</v>
          </cell>
          <cell r="CK636">
            <v>19.76</v>
          </cell>
        </row>
        <row r="637">
          <cell r="AD637">
            <v>5</v>
          </cell>
          <cell r="AH637">
            <v>12.83</v>
          </cell>
          <cell r="AI637">
            <v>13.02</v>
          </cell>
          <cell r="AJ637">
            <v>13.2</v>
          </cell>
          <cell r="AK637">
            <v>13.39</v>
          </cell>
          <cell r="AL637">
            <v>13.58</v>
          </cell>
          <cell r="AM637">
            <v>13.77</v>
          </cell>
          <cell r="AN637">
            <v>13.96</v>
          </cell>
          <cell r="AO637">
            <v>14.15</v>
          </cell>
          <cell r="AP637">
            <v>14.34</v>
          </cell>
          <cell r="AQ637">
            <v>14.53</v>
          </cell>
          <cell r="AR637">
            <v>14.72</v>
          </cell>
          <cell r="AS637">
            <v>14.9</v>
          </cell>
          <cell r="AT637">
            <v>15.09</v>
          </cell>
          <cell r="AU637">
            <v>15.28</v>
          </cell>
          <cell r="AV637">
            <v>15.47</v>
          </cell>
          <cell r="AW637">
            <v>15.66</v>
          </cell>
          <cell r="AX637">
            <v>15.85</v>
          </cell>
          <cell r="AY637">
            <v>16.04</v>
          </cell>
          <cell r="AZ637">
            <v>16.23</v>
          </cell>
          <cell r="BA637">
            <v>16.42</v>
          </cell>
          <cell r="BB637">
            <v>16.6</v>
          </cell>
          <cell r="BC637">
            <v>16.79</v>
          </cell>
          <cell r="BD637">
            <v>16.98</v>
          </cell>
          <cell r="BE637">
            <v>17.17</v>
          </cell>
          <cell r="BF637">
            <v>17.36</v>
          </cell>
          <cell r="BG637">
            <v>15.85</v>
          </cell>
          <cell r="BH637">
            <v>5</v>
          </cell>
          <cell r="BL637">
            <v>17.96</v>
          </cell>
          <cell r="BM637">
            <v>18.22</v>
          </cell>
          <cell r="BN637">
            <v>18.49</v>
          </cell>
          <cell r="BO637">
            <v>18.75</v>
          </cell>
          <cell r="BP637">
            <v>19.02</v>
          </cell>
          <cell r="BQ637">
            <v>19.28</v>
          </cell>
          <cell r="BR637">
            <v>19.54</v>
          </cell>
          <cell r="BS637">
            <v>19.81</v>
          </cell>
          <cell r="BT637">
            <v>20.07</v>
          </cell>
          <cell r="BU637">
            <v>20.34</v>
          </cell>
          <cell r="BV637">
            <v>20.6</v>
          </cell>
          <cell r="BW637">
            <v>20.87</v>
          </cell>
          <cell r="BX637">
            <v>21.13</v>
          </cell>
          <cell r="BY637">
            <v>21.4</v>
          </cell>
          <cell r="BZ637">
            <v>21.66</v>
          </cell>
          <cell r="CA637">
            <v>21.92</v>
          </cell>
          <cell r="CB637">
            <v>22.19</v>
          </cell>
          <cell r="CC637">
            <v>22.45</v>
          </cell>
          <cell r="CD637">
            <v>22.72</v>
          </cell>
          <cell r="CE637">
            <v>22.98</v>
          </cell>
          <cell r="CF637">
            <v>23.25</v>
          </cell>
          <cell r="CG637">
            <v>23.51</v>
          </cell>
          <cell r="CH637">
            <v>23.78</v>
          </cell>
          <cell r="CI637">
            <v>24.04</v>
          </cell>
          <cell r="CJ637">
            <v>24.3</v>
          </cell>
          <cell r="CK637">
            <v>22.19</v>
          </cell>
        </row>
        <row r="638">
          <cell r="AD638">
            <v>6</v>
          </cell>
          <cell r="AH638">
            <v>13.96</v>
          </cell>
          <cell r="AI638">
            <v>14.18</v>
          </cell>
          <cell r="AJ638">
            <v>14.41</v>
          </cell>
          <cell r="AK638">
            <v>14.64</v>
          </cell>
          <cell r="AL638">
            <v>14.86</v>
          </cell>
          <cell r="AM638">
            <v>15.09</v>
          </cell>
          <cell r="AN638">
            <v>15.32</v>
          </cell>
          <cell r="AO638">
            <v>15.54</v>
          </cell>
          <cell r="AP638">
            <v>15.77</v>
          </cell>
          <cell r="AQ638">
            <v>16</v>
          </cell>
          <cell r="AR638">
            <v>16.22</v>
          </cell>
          <cell r="AS638">
            <v>16.45</v>
          </cell>
          <cell r="AT638">
            <v>16.68</v>
          </cell>
          <cell r="AU638">
            <v>16.9</v>
          </cell>
          <cell r="AV638">
            <v>17.13</v>
          </cell>
          <cell r="AW638">
            <v>17.36</v>
          </cell>
          <cell r="AX638">
            <v>17.58</v>
          </cell>
          <cell r="AY638">
            <v>17.81</v>
          </cell>
          <cell r="AZ638">
            <v>18.04</v>
          </cell>
          <cell r="BA638">
            <v>18.26</v>
          </cell>
          <cell r="BB638">
            <v>18.49</v>
          </cell>
          <cell r="BC638">
            <v>18.72</v>
          </cell>
          <cell r="BD638">
            <v>18.94</v>
          </cell>
          <cell r="BE638">
            <v>19.17</v>
          </cell>
          <cell r="BF638">
            <v>19.4</v>
          </cell>
          <cell r="BG638">
            <v>17.58</v>
          </cell>
          <cell r="BH638">
            <v>6</v>
          </cell>
          <cell r="BL638">
            <v>19.54</v>
          </cell>
          <cell r="BM638">
            <v>19.86</v>
          </cell>
          <cell r="BN638">
            <v>20.17</v>
          </cell>
          <cell r="BO638">
            <v>20.49</v>
          </cell>
          <cell r="BP638">
            <v>20.81</v>
          </cell>
          <cell r="BQ638">
            <v>21.13</v>
          </cell>
          <cell r="BR638">
            <v>21.44</v>
          </cell>
          <cell r="BS638">
            <v>21.76</v>
          </cell>
          <cell r="BT638">
            <v>22.08</v>
          </cell>
          <cell r="BU638">
            <v>22.39</v>
          </cell>
          <cell r="BV638">
            <v>22.71</v>
          </cell>
          <cell r="BW638">
            <v>23.03</v>
          </cell>
          <cell r="BX638">
            <v>23.35</v>
          </cell>
          <cell r="BY638">
            <v>23.66</v>
          </cell>
          <cell r="BZ638">
            <v>23.98</v>
          </cell>
          <cell r="CA638">
            <v>24.3</v>
          </cell>
          <cell r="CB638">
            <v>24.62</v>
          </cell>
          <cell r="CC638">
            <v>24.93</v>
          </cell>
          <cell r="CD638">
            <v>25.25</v>
          </cell>
          <cell r="CE638">
            <v>25.57</v>
          </cell>
          <cell r="CF638">
            <v>25.89</v>
          </cell>
          <cell r="CG638">
            <v>26.2</v>
          </cell>
          <cell r="CH638">
            <v>26.52</v>
          </cell>
          <cell r="CI638">
            <v>26.84</v>
          </cell>
          <cell r="CJ638">
            <v>27.15</v>
          </cell>
          <cell r="CK638">
            <v>24.62</v>
          </cell>
        </row>
        <row r="639">
          <cell r="AD639">
            <v>7</v>
          </cell>
          <cell r="AH639">
            <v>15.49</v>
          </cell>
          <cell r="AI639">
            <v>15.75</v>
          </cell>
          <cell r="AJ639">
            <v>16.02</v>
          </cell>
          <cell r="AK639">
            <v>16.28</v>
          </cell>
          <cell r="AL639">
            <v>16.55</v>
          </cell>
          <cell r="AM639">
            <v>16.81</v>
          </cell>
          <cell r="AN639">
            <v>17.08</v>
          </cell>
          <cell r="AO639">
            <v>17.34</v>
          </cell>
          <cell r="AP639">
            <v>17.61</v>
          </cell>
          <cell r="AQ639">
            <v>17.87</v>
          </cell>
          <cell r="AR639">
            <v>18.13</v>
          </cell>
          <cell r="AS639">
            <v>18.4</v>
          </cell>
          <cell r="AT639">
            <v>18.66</v>
          </cell>
          <cell r="AU639">
            <v>18.93</v>
          </cell>
          <cell r="AV639">
            <v>19.19</v>
          </cell>
          <cell r="AW639">
            <v>19.46</v>
          </cell>
          <cell r="AX639">
            <v>19.72</v>
          </cell>
          <cell r="AY639">
            <v>19.99</v>
          </cell>
          <cell r="AZ639">
            <v>20.25</v>
          </cell>
          <cell r="BA639">
            <v>20.51</v>
          </cell>
          <cell r="BB639">
            <v>20.78</v>
          </cell>
          <cell r="BC639">
            <v>21.04</v>
          </cell>
          <cell r="BD639">
            <v>21.31</v>
          </cell>
          <cell r="BE639">
            <v>21.57</v>
          </cell>
          <cell r="BF639">
            <v>21.84</v>
          </cell>
          <cell r="BG639">
            <v>19.72</v>
          </cell>
          <cell r="BH639">
            <v>7</v>
          </cell>
          <cell r="BL639">
            <v>21.69</v>
          </cell>
          <cell r="BM639">
            <v>22.06</v>
          </cell>
          <cell r="BN639">
            <v>22.43</v>
          </cell>
          <cell r="BO639">
            <v>22.8</v>
          </cell>
          <cell r="BP639">
            <v>23.17</v>
          </cell>
          <cell r="BQ639">
            <v>23.54</v>
          </cell>
          <cell r="BR639">
            <v>23.91</v>
          </cell>
          <cell r="BS639">
            <v>24.28</v>
          </cell>
          <cell r="BT639">
            <v>24.65</v>
          </cell>
          <cell r="BU639">
            <v>25.02</v>
          </cell>
          <cell r="BV639">
            <v>25.39</v>
          </cell>
          <cell r="BW639">
            <v>25.76</v>
          </cell>
          <cell r="BX639">
            <v>26.13</v>
          </cell>
          <cell r="BY639">
            <v>26.5</v>
          </cell>
          <cell r="BZ639">
            <v>26.87</v>
          </cell>
          <cell r="CA639">
            <v>27.24</v>
          </cell>
          <cell r="CB639">
            <v>27.61</v>
          </cell>
          <cell r="CC639">
            <v>27.98</v>
          </cell>
          <cell r="CD639">
            <v>28.35</v>
          </cell>
          <cell r="CE639">
            <v>28.72</v>
          </cell>
          <cell r="CF639">
            <v>29.09</v>
          </cell>
          <cell r="CG639">
            <v>29.46</v>
          </cell>
          <cell r="CH639">
            <v>29.83</v>
          </cell>
          <cell r="CI639">
            <v>30.2</v>
          </cell>
          <cell r="CJ639">
            <v>30.57</v>
          </cell>
          <cell r="CK639">
            <v>27.61</v>
          </cell>
        </row>
        <row r="640">
          <cell r="AD640">
            <v>8</v>
          </cell>
          <cell r="AH640">
            <v>17.5</v>
          </cell>
          <cell r="AI640">
            <v>17.8</v>
          </cell>
          <cell r="AJ640">
            <v>18.1</v>
          </cell>
          <cell r="AK640">
            <v>18.4</v>
          </cell>
          <cell r="AL640">
            <v>18.71</v>
          </cell>
          <cell r="AM640">
            <v>19.01</v>
          </cell>
          <cell r="AN640">
            <v>19.31</v>
          </cell>
          <cell r="AO640">
            <v>19.61</v>
          </cell>
          <cell r="AP640">
            <v>19.92</v>
          </cell>
          <cell r="AQ640">
            <v>20.22</v>
          </cell>
          <cell r="AR640">
            <v>20.52</v>
          </cell>
          <cell r="AS640">
            <v>20.82</v>
          </cell>
          <cell r="AT640">
            <v>21.12</v>
          </cell>
          <cell r="AU640">
            <v>21.43</v>
          </cell>
          <cell r="AV640">
            <v>21.73</v>
          </cell>
          <cell r="AW640">
            <v>22.03</v>
          </cell>
          <cell r="AX640">
            <v>22.33</v>
          </cell>
          <cell r="AY640">
            <v>22.64</v>
          </cell>
          <cell r="AZ640">
            <v>22.94</v>
          </cell>
          <cell r="BA640">
            <v>23.24</v>
          </cell>
          <cell r="BB640">
            <v>23.54</v>
          </cell>
          <cell r="BC640">
            <v>23.84</v>
          </cell>
          <cell r="BD640">
            <v>24.15</v>
          </cell>
          <cell r="BE640">
            <v>24.45</v>
          </cell>
          <cell r="BF640">
            <v>24.75</v>
          </cell>
          <cell r="BG640">
            <v>22.33</v>
          </cell>
          <cell r="BH640">
            <v>8</v>
          </cell>
          <cell r="BL640">
            <v>24.5</v>
          </cell>
          <cell r="BM640">
            <v>24.92</v>
          </cell>
          <cell r="BN640">
            <v>25.34</v>
          </cell>
          <cell r="BO640">
            <v>25.77</v>
          </cell>
          <cell r="BP640">
            <v>26.19</v>
          </cell>
          <cell r="BQ640">
            <v>26.61</v>
          </cell>
          <cell r="BR640">
            <v>27.04</v>
          </cell>
          <cell r="BS640">
            <v>27.46</v>
          </cell>
          <cell r="BT640">
            <v>27.88</v>
          </cell>
          <cell r="BU640">
            <v>28.31</v>
          </cell>
          <cell r="BV640">
            <v>28.73</v>
          </cell>
          <cell r="BW640">
            <v>29.15</v>
          </cell>
          <cell r="BX640">
            <v>29.57</v>
          </cell>
          <cell r="BY640">
            <v>30</v>
          </cell>
          <cell r="BZ640">
            <v>30.42</v>
          </cell>
          <cell r="CA640">
            <v>30.84</v>
          </cell>
          <cell r="CB640">
            <v>31.27</v>
          </cell>
          <cell r="CC640">
            <v>31.69</v>
          </cell>
          <cell r="CD640">
            <v>32.11</v>
          </cell>
          <cell r="CE640">
            <v>32.54</v>
          </cell>
          <cell r="CF640">
            <v>32.96</v>
          </cell>
          <cell r="CG640">
            <v>33.38</v>
          </cell>
          <cell r="CH640">
            <v>33.81</v>
          </cell>
          <cell r="CI640">
            <v>34.23</v>
          </cell>
          <cell r="CJ640">
            <v>34.65</v>
          </cell>
          <cell r="CK640">
            <v>31.27</v>
          </cell>
        </row>
        <row r="641">
          <cell r="AD641">
            <v>9</v>
          </cell>
          <cell r="AH641">
            <v>19.51</v>
          </cell>
          <cell r="AI641">
            <v>19.85</v>
          </cell>
          <cell r="AJ641">
            <v>20.19</v>
          </cell>
          <cell r="AK641">
            <v>20.53</v>
          </cell>
          <cell r="AL641">
            <v>20.87</v>
          </cell>
          <cell r="AM641">
            <v>21.21</v>
          </cell>
          <cell r="AN641">
            <v>21.55</v>
          </cell>
          <cell r="AO641">
            <v>21.89</v>
          </cell>
          <cell r="AP641">
            <v>22.23</v>
          </cell>
          <cell r="AQ641">
            <v>22.57</v>
          </cell>
          <cell r="AR641">
            <v>22.91</v>
          </cell>
          <cell r="AS641">
            <v>23.25</v>
          </cell>
          <cell r="AT641">
            <v>23.59</v>
          </cell>
          <cell r="AU641">
            <v>23.93</v>
          </cell>
          <cell r="AV641">
            <v>24.27</v>
          </cell>
          <cell r="AW641">
            <v>24.61</v>
          </cell>
          <cell r="AX641">
            <v>24.95</v>
          </cell>
          <cell r="AY641">
            <v>25.29</v>
          </cell>
          <cell r="AZ641">
            <v>25.63</v>
          </cell>
          <cell r="BA641">
            <v>25.97</v>
          </cell>
          <cell r="BB641">
            <v>26.31</v>
          </cell>
          <cell r="BC641">
            <v>26.65</v>
          </cell>
          <cell r="BD641">
            <v>26.99</v>
          </cell>
          <cell r="BE641">
            <v>27.33</v>
          </cell>
          <cell r="BF641">
            <v>27.67</v>
          </cell>
          <cell r="BG641">
            <v>24.95</v>
          </cell>
          <cell r="BH641">
            <v>9</v>
          </cell>
          <cell r="BL641">
            <v>27.31</v>
          </cell>
          <cell r="BM641">
            <v>27.78</v>
          </cell>
          <cell r="BN641">
            <v>28.26</v>
          </cell>
          <cell r="BO641">
            <v>28.74</v>
          </cell>
          <cell r="BP641">
            <v>29.21</v>
          </cell>
          <cell r="BQ641">
            <v>29.69</v>
          </cell>
          <cell r="BR641">
            <v>30.16</v>
          </cell>
          <cell r="BS641">
            <v>30.64</v>
          </cell>
          <cell r="BT641">
            <v>31.12</v>
          </cell>
          <cell r="BU641">
            <v>31.59</v>
          </cell>
          <cell r="BV641">
            <v>32.07</v>
          </cell>
          <cell r="BW641">
            <v>32.54</v>
          </cell>
          <cell r="BX641">
            <v>33.02</v>
          </cell>
          <cell r="BY641">
            <v>33.5</v>
          </cell>
          <cell r="BZ641">
            <v>33.97</v>
          </cell>
          <cell r="CA641">
            <v>34.45</v>
          </cell>
          <cell r="CB641">
            <v>34.92</v>
          </cell>
          <cell r="CC641">
            <v>35.4</v>
          </cell>
          <cell r="CD641">
            <v>35.88</v>
          </cell>
          <cell r="CE641">
            <v>36.35</v>
          </cell>
          <cell r="CF641">
            <v>36.83</v>
          </cell>
          <cell r="CG641">
            <v>37.3</v>
          </cell>
          <cell r="CH641">
            <v>37.78</v>
          </cell>
          <cell r="CI641">
            <v>38.26</v>
          </cell>
          <cell r="CJ641">
            <v>38.73</v>
          </cell>
          <cell r="CK641">
            <v>34.92</v>
          </cell>
        </row>
        <row r="642">
          <cell r="AD642">
            <v>10</v>
          </cell>
          <cell r="AH642">
            <v>21.51</v>
          </cell>
          <cell r="AI642">
            <v>21.89</v>
          </cell>
          <cell r="AJ642">
            <v>22.27</v>
          </cell>
          <cell r="AK642">
            <v>22.65</v>
          </cell>
          <cell r="AL642">
            <v>23.02</v>
          </cell>
          <cell r="AM642">
            <v>23.4</v>
          </cell>
          <cell r="AN642">
            <v>23.78</v>
          </cell>
          <cell r="AO642">
            <v>24.16</v>
          </cell>
          <cell r="AP642">
            <v>24.54</v>
          </cell>
          <cell r="AQ642">
            <v>24.91</v>
          </cell>
          <cell r="AR642">
            <v>25.29</v>
          </cell>
          <cell r="AS642">
            <v>25.67</v>
          </cell>
          <cell r="AT642">
            <v>26.05</v>
          </cell>
          <cell r="AU642">
            <v>26.42</v>
          </cell>
          <cell r="AV642">
            <v>26.8</v>
          </cell>
          <cell r="AW642">
            <v>27.18</v>
          </cell>
          <cell r="AX642">
            <v>27.56</v>
          </cell>
          <cell r="AY642">
            <v>27.94</v>
          </cell>
          <cell r="AZ642">
            <v>28.31</v>
          </cell>
          <cell r="BA642">
            <v>28.69</v>
          </cell>
          <cell r="BB642">
            <v>29.07</v>
          </cell>
          <cell r="BC642">
            <v>29.45</v>
          </cell>
          <cell r="BD642">
            <v>29.82</v>
          </cell>
          <cell r="BE642">
            <v>30.2</v>
          </cell>
          <cell r="BF642">
            <v>30.58</v>
          </cell>
          <cell r="BG642">
            <v>27.56</v>
          </cell>
          <cell r="BH642">
            <v>10</v>
          </cell>
          <cell r="BL642">
            <v>30.12</v>
          </cell>
          <cell r="BM642">
            <v>30.65</v>
          </cell>
          <cell r="BN642">
            <v>31.18</v>
          </cell>
          <cell r="BO642">
            <v>31.71</v>
          </cell>
          <cell r="BP642">
            <v>32.23</v>
          </cell>
          <cell r="BQ642">
            <v>32.76</v>
          </cell>
          <cell r="BR642">
            <v>33.29</v>
          </cell>
          <cell r="BS642">
            <v>33.82</v>
          </cell>
          <cell r="BT642">
            <v>34.35</v>
          </cell>
          <cell r="BU642">
            <v>34.88</v>
          </cell>
          <cell r="BV642">
            <v>35.41</v>
          </cell>
          <cell r="BW642">
            <v>35.94</v>
          </cell>
          <cell r="BX642">
            <v>36.47</v>
          </cell>
          <cell r="BY642">
            <v>36.99</v>
          </cell>
          <cell r="BZ642">
            <v>37.52</v>
          </cell>
          <cell r="CA642">
            <v>38.05</v>
          </cell>
          <cell r="CB642">
            <v>38.58</v>
          </cell>
          <cell r="CC642">
            <v>39.11</v>
          </cell>
          <cell r="CD642">
            <v>39.64</v>
          </cell>
          <cell r="CE642">
            <v>40.17</v>
          </cell>
          <cell r="CF642">
            <v>40.7</v>
          </cell>
          <cell r="CG642">
            <v>41.23</v>
          </cell>
          <cell r="CH642">
            <v>41.75</v>
          </cell>
          <cell r="CI642">
            <v>42.28</v>
          </cell>
          <cell r="CJ642">
            <v>42.81</v>
          </cell>
          <cell r="CK642">
            <v>38.58</v>
          </cell>
        </row>
        <row r="643">
          <cell r="AD643">
            <v>11</v>
          </cell>
          <cell r="AH643">
            <v>23.52</v>
          </cell>
          <cell r="AI643">
            <v>23.94</v>
          </cell>
          <cell r="AJ643">
            <v>24.35</v>
          </cell>
          <cell r="AK643">
            <v>24.77</v>
          </cell>
          <cell r="AL643">
            <v>25.18</v>
          </cell>
          <cell r="AM643">
            <v>25.6</v>
          </cell>
          <cell r="AN643">
            <v>26.01</v>
          </cell>
          <cell r="AO643">
            <v>26.43</v>
          </cell>
          <cell r="AP643">
            <v>26.85</v>
          </cell>
          <cell r="AQ643">
            <v>27.26</v>
          </cell>
          <cell r="AR643">
            <v>27.68</v>
          </cell>
          <cell r="AS643">
            <v>28.09</v>
          </cell>
          <cell r="AT643">
            <v>28.51</v>
          </cell>
          <cell r="AU643">
            <v>28.92</v>
          </cell>
          <cell r="AV643">
            <v>29.34</v>
          </cell>
          <cell r="AW643">
            <v>29.75</v>
          </cell>
          <cell r="AX643">
            <v>30.17</v>
          </cell>
          <cell r="AY643">
            <v>30.59</v>
          </cell>
          <cell r="AZ643">
            <v>31</v>
          </cell>
          <cell r="BA643">
            <v>31.42</v>
          </cell>
          <cell r="BB643">
            <v>31.83</v>
          </cell>
          <cell r="BC643">
            <v>32.25</v>
          </cell>
          <cell r="BD643">
            <v>32.66</v>
          </cell>
          <cell r="BE643">
            <v>33.08</v>
          </cell>
          <cell r="BF643">
            <v>33.49</v>
          </cell>
          <cell r="BG643">
            <v>30.17</v>
          </cell>
          <cell r="BH643">
            <v>11</v>
          </cell>
          <cell r="BL643">
            <v>32.93</v>
          </cell>
          <cell r="BM643">
            <v>33.51</v>
          </cell>
          <cell r="BN643">
            <v>34.09</v>
          </cell>
          <cell r="BO643">
            <v>34.68</v>
          </cell>
          <cell r="BP643">
            <v>35.26</v>
          </cell>
          <cell r="BQ643">
            <v>35.84</v>
          </cell>
          <cell r="BR643">
            <v>36.42</v>
          </cell>
          <cell r="BS643">
            <v>37</v>
          </cell>
          <cell r="BT643">
            <v>37.58</v>
          </cell>
          <cell r="BU643">
            <v>38.17</v>
          </cell>
          <cell r="BV643">
            <v>38.75</v>
          </cell>
          <cell r="BW643">
            <v>39.33</v>
          </cell>
          <cell r="BX643">
            <v>39.91</v>
          </cell>
          <cell r="BY643">
            <v>40.49</v>
          </cell>
          <cell r="BZ643">
            <v>41.08</v>
          </cell>
          <cell r="CA643">
            <v>41.66</v>
          </cell>
          <cell r="CB643">
            <v>42.24</v>
          </cell>
          <cell r="CC643">
            <v>42.82</v>
          </cell>
          <cell r="CD643">
            <v>43.4</v>
          </cell>
          <cell r="CE643">
            <v>43.98</v>
          </cell>
          <cell r="CF643">
            <v>44.57</v>
          </cell>
          <cell r="CG643">
            <v>45.15</v>
          </cell>
          <cell r="CH643">
            <v>45.73</v>
          </cell>
          <cell r="CI643">
            <v>46.31</v>
          </cell>
          <cell r="CJ643">
            <v>46.89</v>
          </cell>
          <cell r="CK643">
            <v>42.24</v>
          </cell>
        </row>
        <row r="644">
          <cell r="AD644">
            <v>12</v>
          </cell>
          <cell r="AH644">
            <v>25.53</v>
          </cell>
          <cell r="AI644">
            <v>25.98</v>
          </cell>
          <cell r="AJ644">
            <v>26.44</v>
          </cell>
          <cell r="AK644">
            <v>26.89</v>
          </cell>
          <cell r="AL644">
            <v>27.34</v>
          </cell>
          <cell r="AM644">
            <v>27.8</v>
          </cell>
          <cell r="AN644">
            <v>28.25</v>
          </cell>
          <cell r="AO644">
            <v>28.7</v>
          </cell>
          <cell r="AP644">
            <v>29.16</v>
          </cell>
          <cell r="AQ644">
            <v>29.61</v>
          </cell>
          <cell r="AR644">
            <v>30.06</v>
          </cell>
          <cell r="AS644">
            <v>30.52</v>
          </cell>
          <cell r="AT644">
            <v>30.97</v>
          </cell>
          <cell r="AU644">
            <v>31.42</v>
          </cell>
          <cell r="AV644">
            <v>31.88</v>
          </cell>
          <cell r="AW644">
            <v>32.33</v>
          </cell>
          <cell r="AX644">
            <v>32.78</v>
          </cell>
          <cell r="AY644">
            <v>33.24</v>
          </cell>
          <cell r="AZ644">
            <v>33.69</v>
          </cell>
          <cell r="BA644">
            <v>34.14</v>
          </cell>
          <cell r="BB644">
            <v>34.6</v>
          </cell>
          <cell r="BC644">
            <v>35.05</v>
          </cell>
          <cell r="BD644">
            <v>35.5</v>
          </cell>
          <cell r="BE644">
            <v>35.96</v>
          </cell>
          <cell r="BF644">
            <v>36.41</v>
          </cell>
          <cell r="BG644">
            <v>32.79</v>
          </cell>
          <cell r="BH644">
            <v>12</v>
          </cell>
          <cell r="BL644">
            <v>35.74</v>
          </cell>
          <cell r="BM644">
            <v>36.38</v>
          </cell>
          <cell r="BN644">
            <v>37.01</v>
          </cell>
          <cell r="BO644">
            <v>37.64</v>
          </cell>
          <cell r="BP644">
            <v>38.28</v>
          </cell>
          <cell r="BQ644">
            <v>38.91</v>
          </cell>
          <cell r="BR644">
            <v>39.55</v>
          </cell>
          <cell r="BS644">
            <v>40.18</v>
          </cell>
          <cell r="BT644">
            <v>40.82</v>
          </cell>
          <cell r="BU644">
            <v>41.45</v>
          </cell>
          <cell r="BV644">
            <v>42.09</v>
          </cell>
          <cell r="BW644">
            <v>42.72</v>
          </cell>
          <cell r="BX644">
            <v>43.36</v>
          </cell>
          <cell r="BY644">
            <v>43.99</v>
          </cell>
          <cell r="BZ644">
            <v>44.63</v>
          </cell>
          <cell r="CA644">
            <v>45.26</v>
          </cell>
          <cell r="CB644">
            <v>45.9</v>
          </cell>
          <cell r="CC644">
            <v>46.53</v>
          </cell>
          <cell r="CD644">
            <v>47.16</v>
          </cell>
          <cell r="CE644">
            <v>47.8</v>
          </cell>
          <cell r="CF644">
            <v>48.43</v>
          </cell>
          <cell r="CG644">
            <v>49.07</v>
          </cell>
          <cell r="CH644">
            <v>49.7</v>
          </cell>
          <cell r="CI644">
            <v>50.34</v>
          </cell>
          <cell r="CJ644">
            <v>50.97</v>
          </cell>
          <cell r="CK644">
            <v>45.89</v>
          </cell>
        </row>
        <row r="645">
          <cell r="AD645">
            <v>13</v>
          </cell>
          <cell r="AH645">
            <v>27.54</v>
          </cell>
          <cell r="AI645">
            <v>28.03</v>
          </cell>
          <cell r="AJ645">
            <v>28.52</v>
          </cell>
          <cell r="AK645">
            <v>29.01</v>
          </cell>
          <cell r="AL645">
            <v>29.5</v>
          </cell>
          <cell r="AM645">
            <v>29.99</v>
          </cell>
          <cell r="AN645">
            <v>30.48</v>
          </cell>
          <cell r="AO645">
            <v>30.97</v>
          </cell>
          <cell r="AP645">
            <v>31.47</v>
          </cell>
          <cell r="AQ645">
            <v>31.96</v>
          </cell>
          <cell r="AR645">
            <v>32.45</v>
          </cell>
          <cell r="AS645">
            <v>32.94</v>
          </cell>
          <cell r="AT645">
            <v>33.43</v>
          </cell>
          <cell r="AU645">
            <v>33.92</v>
          </cell>
          <cell r="AV645">
            <v>34.41</v>
          </cell>
          <cell r="AW645">
            <v>34.9</v>
          </cell>
          <cell r="AX645">
            <v>35.39</v>
          </cell>
          <cell r="AY645">
            <v>35.89</v>
          </cell>
          <cell r="AZ645">
            <v>36.38</v>
          </cell>
          <cell r="BA645">
            <v>36.87</v>
          </cell>
          <cell r="BB645">
            <v>37.36</v>
          </cell>
          <cell r="BC645">
            <v>37.85</v>
          </cell>
          <cell r="BD645">
            <v>38.34</v>
          </cell>
          <cell r="BE645">
            <v>38.83</v>
          </cell>
          <cell r="BF645">
            <v>39.32</v>
          </cell>
          <cell r="BG645">
            <v>35.39</v>
          </cell>
          <cell r="BH645">
            <v>13</v>
          </cell>
          <cell r="BL645">
            <v>38.55</v>
          </cell>
          <cell r="BM645">
            <v>39.24</v>
          </cell>
          <cell r="BN645">
            <v>39.93</v>
          </cell>
          <cell r="BO645">
            <v>40.61</v>
          </cell>
          <cell r="BP645">
            <v>41.3</v>
          </cell>
          <cell r="BQ645">
            <v>41.99</v>
          </cell>
          <cell r="BR645">
            <v>42.68</v>
          </cell>
          <cell r="BS645">
            <v>43.36</v>
          </cell>
          <cell r="BT645">
            <v>44.05</v>
          </cell>
          <cell r="BU645">
            <v>44.74</v>
          </cell>
          <cell r="BV645">
            <v>45.43</v>
          </cell>
          <cell r="BW645">
            <v>46.12</v>
          </cell>
          <cell r="BX645">
            <v>46.8</v>
          </cell>
          <cell r="BY645">
            <v>47.49</v>
          </cell>
          <cell r="BZ645">
            <v>48.18</v>
          </cell>
          <cell r="CA645">
            <v>48.87</v>
          </cell>
          <cell r="CB645">
            <v>49.55</v>
          </cell>
          <cell r="CC645">
            <v>50.24</v>
          </cell>
          <cell r="CD645">
            <v>50.93</v>
          </cell>
          <cell r="CE645">
            <v>51.62</v>
          </cell>
          <cell r="CF645">
            <v>52.3</v>
          </cell>
          <cell r="CG645">
            <v>52.99</v>
          </cell>
          <cell r="CH645">
            <v>53.68</v>
          </cell>
          <cell r="CI645">
            <v>54.37</v>
          </cell>
          <cell r="CJ645">
            <v>55.05</v>
          </cell>
          <cell r="CK645">
            <v>49.55</v>
          </cell>
        </row>
        <row r="646">
          <cell r="AD646">
            <v>14</v>
          </cell>
          <cell r="AH646">
            <v>29.54</v>
          </cell>
          <cell r="AI646">
            <v>30.07</v>
          </cell>
          <cell r="AJ646">
            <v>30.6</v>
          </cell>
          <cell r="AK646">
            <v>31.13</v>
          </cell>
          <cell r="AL646">
            <v>31.66</v>
          </cell>
          <cell r="AM646">
            <v>32.19</v>
          </cell>
          <cell r="AN646">
            <v>32.72</v>
          </cell>
          <cell r="AO646">
            <v>33.25</v>
          </cell>
          <cell r="AP646">
            <v>33.78</v>
          </cell>
          <cell r="AQ646">
            <v>34.3</v>
          </cell>
          <cell r="AR646">
            <v>34.83</v>
          </cell>
          <cell r="AS646">
            <v>35.36</v>
          </cell>
          <cell r="AT646">
            <v>35.89</v>
          </cell>
          <cell r="AU646">
            <v>36.42</v>
          </cell>
          <cell r="AV646">
            <v>36.95</v>
          </cell>
          <cell r="AW646">
            <v>37.48</v>
          </cell>
          <cell r="AX646">
            <v>38.01</v>
          </cell>
          <cell r="AY646">
            <v>38.54</v>
          </cell>
          <cell r="AZ646">
            <v>39.06</v>
          </cell>
          <cell r="BA646">
            <v>39.59</v>
          </cell>
          <cell r="BB646">
            <v>40.12</v>
          </cell>
          <cell r="BC646">
            <v>40.65</v>
          </cell>
          <cell r="BD646">
            <v>41.18</v>
          </cell>
          <cell r="BE646">
            <v>41.71</v>
          </cell>
          <cell r="BF646">
            <v>42.24</v>
          </cell>
          <cell r="BG646">
            <v>38.01</v>
          </cell>
          <cell r="BH646">
            <v>14</v>
          </cell>
          <cell r="BL646">
            <v>41.36</v>
          </cell>
          <cell r="BM646">
            <v>42.1</v>
          </cell>
          <cell r="BN646">
            <v>42.84</v>
          </cell>
          <cell r="BO646">
            <v>43.58</v>
          </cell>
          <cell r="BP646">
            <v>44.32</v>
          </cell>
          <cell r="BQ646">
            <v>45.06</v>
          </cell>
          <cell r="BR646">
            <v>45.8</v>
          </cell>
          <cell r="BS646">
            <v>46.55</v>
          </cell>
          <cell r="BT646">
            <v>47.29</v>
          </cell>
          <cell r="BU646">
            <v>48.03</v>
          </cell>
          <cell r="BV646">
            <v>48.77</v>
          </cell>
          <cell r="BW646">
            <v>49.51</v>
          </cell>
          <cell r="BX646">
            <v>50.25</v>
          </cell>
          <cell r="BY646">
            <v>50.99</v>
          </cell>
          <cell r="BZ646">
            <v>51.73</v>
          </cell>
          <cell r="CA646">
            <v>52.47</v>
          </cell>
          <cell r="CB646">
            <v>53.21</v>
          </cell>
          <cell r="CC646">
            <v>53.95</v>
          </cell>
          <cell r="CD646">
            <v>54.69</v>
          </cell>
          <cell r="CE646">
            <v>55.43</v>
          </cell>
          <cell r="CF646">
            <v>56.17</v>
          </cell>
          <cell r="CG646">
            <v>56.91</v>
          </cell>
          <cell r="CH646">
            <v>57.65</v>
          </cell>
          <cell r="CI646">
            <v>58.39</v>
          </cell>
          <cell r="CJ646">
            <v>59.13</v>
          </cell>
          <cell r="CK646">
            <v>53.21</v>
          </cell>
        </row>
        <row r="647">
          <cell r="AD647">
            <v>15</v>
          </cell>
          <cell r="AH647">
            <v>31.55</v>
          </cell>
          <cell r="AI647">
            <v>32.12</v>
          </cell>
          <cell r="AJ647">
            <v>32.69</v>
          </cell>
          <cell r="AK647">
            <v>33.25</v>
          </cell>
          <cell r="AL647">
            <v>33.82</v>
          </cell>
          <cell r="AM647">
            <v>34.39</v>
          </cell>
          <cell r="AN647">
            <v>34.95</v>
          </cell>
          <cell r="AO647">
            <v>35.52</v>
          </cell>
          <cell r="AP647">
            <v>36.09</v>
          </cell>
          <cell r="AQ647">
            <v>36.65</v>
          </cell>
          <cell r="AR647">
            <v>37.22</v>
          </cell>
          <cell r="AS647">
            <v>37.79</v>
          </cell>
          <cell r="AT647">
            <v>38.35</v>
          </cell>
          <cell r="AU647">
            <v>38.92</v>
          </cell>
          <cell r="AV647">
            <v>39.49</v>
          </cell>
          <cell r="AW647">
            <v>40.05</v>
          </cell>
          <cell r="AX647">
            <v>40.62</v>
          </cell>
          <cell r="AY647">
            <v>41.19</v>
          </cell>
          <cell r="AZ647">
            <v>41.75</v>
          </cell>
          <cell r="BA647">
            <v>42.32</v>
          </cell>
          <cell r="BB647">
            <v>42.89</v>
          </cell>
          <cell r="BC647">
            <v>43.45</v>
          </cell>
          <cell r="BD647">
            <v>44.02</v>
          </cell>
          <cell r="BE647">
            <v>44.59</v>
          </cell>
          <cell r="BF647">
            <v>45.15</v>
          </cell>
          <cell r="BG647">
            <v>40.62</v>
          </cell>
          <cell r="BH647">
            <v>15</v>
          </cell>
          <cell r="BL647">
            <v>44.17</v>
          </cell>
          <cell r="BM647">
            <v>44.97</v>
          </cell>
          <cell r="BN647">
            <v>45.76</v>
          </cell>
          <cell r="BO647">
            <v>46.55</v>
          </cell>
          <cell r="BP647">
            <v>47.35</v>
          </cell>
          <cell r="BQ647">
            <v>48.14</v>
          </cell>
          <cell r="BR647">
            <v>48.93</v>
          </cell>
          <cell r="BS647">
            <v>49.73</v>
          </cell>
          <cell r="BT647">
            <v>50.52</v>
          </cell>
          <cell r="BU647">
            <v>51.31</v>
          </cell>
          <cell r="BV647">
            <v>52.11</v>
          </cell>
          <cell r="BW647">
            <v>52.9</v>
          </cell>
          <cell r="BX647">
            <v>53.69</v>
          </cell>
          <cell r="BY647">
            <v>54.49</v>
          </cell>
          <cell r="BZ647">
            <v>55.28</v>
          </cell>
          <cell r="CA647">
            <v>56.07</v>
          </cell>
          <cell r="CB647">
            <v>56.87</v>
          </cell>
          <cell r="CC647">
            <v>57.66</v>
          </cell>
          <cell r="CD647">
            <v>58.45</v>
          </cell>
          <cell r="CE647">
            <v>59.25</v>
          </cell>
          <cell r="CF647">
            <v>60.04</v>
          </cell>
          <cell r="CG647">
            <v>60.83</v>
          </cell>
          <cell r="CH647">
            <v>61.63</v>
          </cell>
          <cell r="CI647">
            <v>62.42</v>
          </cell>
          <cell r="CJ647">
            <v>63.21</v>
          </cell>
          <cell r="CK647">
            <v>56.87</v>
          </cell>
        </row>
        <row r="648">
          <cell r="AD648">
            <v>16</v>
          </cell>
          <cell r="AH648">
            <v>33.56</v>
          </cell>
          <cell r="AI648">
            <v>34.16</v>
          </cell>
          <cell r="AJ648">
            <v>34.77</v>
          </cell>
          <cell r="AK648">
            <v>35.37</v>
          </cell>
          <cell r="AL648">
            <v>35.98</v>
          </cell>
          <cell r="AM648">
            <v>36.58</v>
          </cell>
          <cell r="AN648">
            <v>37.19</v>
          </cell>
          <cell r="AO648">
            <v>37.79</v>
          </cell>
          <cell r="AP648">
            <v>38.4</v>
          </cell>
          <cell r="AQ648">
            <v>39</v>
          </cell>
          <cell r="AR648">
            <v>39.6</v>
          </cell>
          <cell r="AS648">
            <v>40.21</v>
          </cell>
          <cell r="AT648">
            <v>40.81</v>
          </cell>
          <cell r="AU648">
            <v>41.42</v>
          </cell>
          <cell r="AV648">
            <v>42.02</v>
          </cell>
          <cell r="AW648">
            <v>42.63</v>
          </cell>
          <cell r="AX648">
            <v>43.23</v>
          </cell>
          <cell r="AY648">
            <v>43.84</v>
          </cell>
          <cell r="AZ648">
            <v>44.44</v>
          </cell>
          <cell r="BA648">
            <v>45.04</v>
          </cell>
          <cell r="BB648">
            <v>45.65</v>
          </cell>
          <cell r="BC648">
            <v>46.25</v>
          </cell>
          <cell r="BD648">
            <v>46.86</v>
          </cell>
          <cell r="BE648">
            <v>47.46</v>
          </cell>
          <cell r="BF648">
            <v>48.07</v>
          </cell>
          <cell r="BG648">
            <v>43.23</v>
          </cell>
          <cell r="BH648">
            <v>16</v>
          </cell>
          <cell r="BL648">
            <v>46.98</v>
          </cell>
          <cell r="BM648">
            <v>47.83</v>
          </cell>
          <cell r="BN648">
            <v>48.68</v>
          </cell>
          <cell r="BO648">
            <v>49.52</v>
          </cell>
          <cell r="BP648">
            <v>50.37</v>
          </cell>
          <cell r="BQ648">
            <v>51.22</v>
          </cell>
          <cell r="BR648">
            <v>52.06</v>
          </cell>
          <cell r="BS648">
            <v>52.91</v>
          </cell>
          <cell r="BT648">
            <v>53.75</v>
          </cell>
          <cell r="BU648">
            <v>54.6</v>
          </cell>
          <cell r="BV648">
            <v>55.45</v>
          </cell>
          <cell r="BW648">
            <v>56.29</v>
          </cell>
          <cell r="BX648">
            <v>57.14</v>
          </cell>
          <cell r="BY648">
            <v>57.99</v>
          </cell>
          <cell r="BZ648">
            <v>58.83</v>
          </cell>
          <cell r="CA648">
            <v>59.68</v>
          </cell>
          <cell r="CB648">
            <v>60.52</v>
          </cell>
          <cell r="CC648">
            <v>61.37</v>
          </cell>
          <cell r="CD648">
            <v>62.22</v>
          </cell>
          <cell r="CE648">
            <v>63.06</v>
          </cell>
          <cell r="CF648">
            <v>63.91</v>
          </cell>
          <cell r="CG648">
            <v>64.75</v>
          </cell>
          <cell r="CH648">
            <v>65.6</v>
          </cell>
          <cell r="CI648">
            <v>66.45</v>
          </cell>
          <cell r="CJ648">
            <v>67.29</v>
          </cell>
          <cell r="CK648">
            <v>60.52</v>
          </cell>
        </row>
        <row r="649">
          <cell r="AD649">
            <v>17</v>
          </cell>
          <cell r="AH649">
            <v>35.57</v>
          </cell>
          <cell r="AI649">
            <v>36.21</v>
          </cell>
          <cell r="AJ649">
            <v>36.85</v>
          </cell>
          <cell r="AK649">
            <v>37.49</v>
          </cell>
          <cell r="AL649">
            <v>38.14</v>
          </cell>
          <cell r="AM649">
            <v>38.78</v>
          </cell>
          <cell r="AN649">
            <v>39.42</v>
          </cell>
          <cell r="AO649">
            <v>40.06</v>
          </cell>
          <cell r="AP649">
            <v>40.71</v>
          </cell>
          <cell r="AQ649">
            <v>41.35</v>
          </cell>
          <cell r="AR649">
            <v>41.99</v>
          </cell>
          <cell r="AS649">
            <v>42.63</v>
          </cell>
          <cell r="AT649">
            <v>43.27</v>
          </cell>
          <cell r="AU649">
            <v>43.92</v>
          </cell>
          <cell r="AV649">
            <v>44.56</v>
          </cell>
          <cell r="AW649">
            <v>45.2</v>
          </cell>
          <cell r="AX649">
            <v>45.84</v>
          </cell>
          <cell r="AY649">
            <v>46.49</v>
          </cell>
          <cell r="AZ649">
            <v>47.13</v>
          </cell>
          <cell r="BA649">
            <v>47.77</v>
          </cell>
          <cell r="BB649">
            <v>48.41</v>
          </cell>
          <cell r="BC649">
            <v>49.05</v>
          </cell>
          <cell r="BD649">
            <v>49.7</v>
          </cell>
          <cell r="BE649">
            <v>50.34</v>
          </cell>
          <cell r="BF649">
            <v>50.98</v>
          </cell>
          <cell r="BG649">
            <v>45.84</v>
          </cell>
          <cell r="BH649">
            <v>17</v>
          </cell>
          <cell r="BL649">
            <v>49.79</v>
          </cell>
          <cell r="BM649">
            <v>50.69</v>
          </cell>
          <cell r="BN649">
            <v>51.59</v>
          </cell>
          <cell r="BO649">
            <v>52.49</v>
          </cell>
          <cell r="BP649">
            <v>53.39</v>
          </cell>
          <cell r="BQ649">
            <v>54.29</v>
          </cell>
          <cell r="BR649">
            <v>55.19</v>
          </cell>
          <cell r="BS649">
            <v>56.09</v>
          </cell>
          <cell r="BT649">
            <v>56.99</v>
          </cell>
          <cell r="BU649">
            <v>57.89</v>
          </cell>
          <cell r="BV649">
            <v>58.79</v>
          </cell>
          <cell r="BW649">
            <v>59.69</v>
          </cell>
          <cell r="BX649">
            <v>60.58</v>
          </cell>
          <cell r="BY649">
            <v>61.48</v>
          </cell>
          <cell r="BZ649">
            <v>62.38</v>
          </cell>
          <cell r="CA649">
            <v>63.28</v>
          </cell>
          <cell r="CB649">
            <v>64.18</v>
          </cell>
          <cell r="CC649">
            <v>65.08</v>
          </cell>
          <cell r="CD649">
            <v>65.98</v>
          </cell>
          <cell r="CE649">
            <v>66.88</v>
          </cell>
          <cell r="CF649">
            <v>67.78</v>
          </cell>
          <cell r="CG649">
            <v>68.68</v>
          </cell>
          <cell r="CH649">
            <v>69.58</v>
          </cell>
          <cell r="CI649">
            <v>70.47</v>
          </cell>
          <cell r="CJ649">
            <v>71.37</v>
          </cell>
          <cell r="CK649">
            <v>64.18</v>
          </cell>
        </row>
        <row r="650">
          <cell r="AD650">
            <v>18</v>
          </cell>
          <cell r="AH650">
            <v>37.58</v>
          </cell>
          <cell r="AI650">
            <v>38.26</v>
          </cell>
          <cell r="AJ650">
            <v>38.94</v>
          </cell>
          <cell r="AK650">
            <v>39.62</v>
          </cell>
          <cell r="AL650">
            <v>40.3</v>
          </cell>
          <cell r="AM650">
            <v>40.98</v>
          </cell>
          <cell r="AN650">
            <v>41.66</v>
          </cell>
          <cell r="AO650">
            <v>42.34</v>
          </cell>
          <cell r="AP650">
            <v>43.02</v>
          </cell>
          <cell r="AQ650">
            <v>43.7</v>
          </cell>
          <cell r="AR650">
            <v>44.38</v>
          </cell>
          <cell r="AS650">
            <v>45.06</v>
          </cell>
          <cell r="AT650">
            <v>45.74</v>
          </cell>
          <cell r="AU650">
            <v>46.42</v>
          </cell>
          <cell r="AV650">
            <v>47.1</v>
          </cell>
          <cell r="AW650">
            <v>47.78</v>
          </cell>
          <cell r="AX650">
            <v>48.46</v>
          </cell>
          <cell r="AY650">
            <v>49.14</v>
          </cell>
          <cell r="AZ650">
            <v>49.82</v>
          </cell>
          <cell r="BA650">
            <v>50.5</v>
          </cell>
          <cell r="BB650">
            <v>51.18</v>
          </cell>
          <cell r="BC650">
            <v>51.86</v>
          </cell>
          <cell r="BD650">
            <v>52.54</v>
          </cell>
          <cell r="BE650">
            <v>53.22</v>
          </cell>
          <cell r="BF650">
            <v>53.9</v>
          </cell>
          <cell r="BG650">
            <v>48.46</v>
          </cell>
          <cell r="BH650">
            <v>18</v>
          </cell>
          <cell r="BL650">
            <v>52.61</v>
          </cell>
          <cell r="BM650">
            <v>53.56</v>
          </cell>
          <cell r="BN650">
            <v>54.51</v>
          </cell>
          <cell r="BO650">
            <v>55.46</v>
          </cell>
          <cell r="BP650">
            <v>56.41</v>
          </cell>
          <cell r="BQ650">
            <v>57.37</v>
          </cell>
          <cell r="BR650">
            <v>58.32</v>
          </cell>
          <cell r="BS650">
            <v>59.27</v>
          </cell>
          <cell r="BT650">
            <v>60.22</v>
          </cell>
          <cell r="BU650">
            <v>61.17</v>
          </cell>
          <cell r="BV650">
            <v>62.13</v>
          </cell>
          <cell r="BW650">
            <v>63.08</v>
          </cell>
          <cell r="BX650">
            <v>64.03</v>
          </cell>
          <cell r="BY650">
            <v>64.98</v>
          </cell>
          <cell r="BZ650">
            <v>65.93</v>
          </cell>
          <cell r="CA650">
            <v>66.89</v>
          </cell>
          <cell r="CB650">
            <v>67.84</v>
          </cell>
          <cell r="CC650">
            <v>68.79</v>
          </cell>
          <cell r="CD650">
            <v>69.74</v>
          </cell>
          <cell r="CE650">
            <v>70.69</v>
          </cell>
          <cell r="CF650">
            <v>71.65</v>
          </cell>
          <cell r="CG650">
            <v>72.6</v>
          </cell>
          <cell r="CH650">
            <v>73.55</v>
          </cell>
          <cell r="CI650">
            <v>74.5</v>
          </cell>
          <cell r="CJ650">
            <v>75.45</v>
          </cell>
          <cell r="CK650">
            <v>67.84</v>
          </cell>
        </row>
        <row r="651">
          <cell r="AD651">
            <v>19</v>
          </cell>
          <cell r="AH651">
            <v>39.58</v>
          </cell>
          <cell r="AI651">
            <v>40.3</v>
          </cell>
          <cell r="AJ651">
            <v>41.02</v>
          </cell>
          <cell r="AK651">
            <v>41.74</v>
          </cell>
          <cell r="AL651">
            <v>42.45</v>
          </cell>
          <cell r="AM651">
            <v>43.17</v>
          </cell>
          <cell r="AN651">
            <v>43.89</v>
          </cell>
          <cell r="AO651">
            <v>44.61</v>
          </cell>
          <cell r="AP651">
            <v>45.33</v>
          </cell>
          <cell r="AQ651">
            <v>46.04</v>
          </cell>
          <cell r="AR651">
            <v>46.76</v>
          </cell>
          <cell r="AS651">
            <v>47.48</v>
          </cell>
          <cell r="AT651">
            <v>48.2</v>
          </cell>
          <cell r="AU651">
            <v>48.91</v>
          </cell>
          <cell r="AV651">
            <v>49.63</v>
          </cell>
          <cell r="AW651">
            <v>50.35</v>
          </cell>
          <cell r="AX651">
            <v>51.07</v>
          </cell>
          <cell r="AY651">
            <v>51.79</v>
          </cell>
          <cell r="AZ651">
            <v>52.5</v>
          </cell>
          <cell r="BA651">
            <v>53.22</v>
          </cell>
          <cell r="BB651">
            <v>53.94</v>
          </cell>
          <cell r="BC651">
            <v>54.66</v>
          </cell>
          <cell r="BD651">
            <v>55.37</v>
          </cell>
          <cell r="BE651">
            <v>56.09</v>
          </cell>
          <cell r="BF651">
            <v>56.81</v>
          </cell>
          <cell r="BG651">
            <v>51.07</v>
          </cell>
          <cell r="BH651">
            <v>19</v>
          </cell>
          <cell r="BL651">
            <v>55.42</v>
          </cell>
          <cell r="BM651">
            <v>56.42</v>
          </cell>
          <cell r="BN651">
            <v>57.43</v>
          </cell>
          <cell r="BO651">
            <v>58.43</v>
          </cell>
          <cell r="BP651">
            <v>59.44</v>
          </cell>
          <cell r="BQ651">
            <v>60.44</v>
          </cell>
          <cell r="BR651">
            <v>61.45</v>
          </cell>
          <cell r="BS651">
            <v>62.45</v>
          </cell>
          <cell r="BT651">
            <v>63.46</v>
          </cell>
          <cell r="BU651">
            <v>64.46</v>
          </cell>
          <cell r="BV651">
            <v>65.47</v>
          </cell>
          <cell r="BW651">
            <v>66.47</v>
          </cell>
          <cell r="BX651">
            <v>67.48</v>
          </cell>
          <cell r="BY651">
            <v>68.48</v>
          </cell>
          <cell r="BZ651">
            <v>69.48</v>
          </cell>
          <cell r="CA651">
            <v>70.49</v>
          </cell>
          <cell r="CB651">
            <v>71.49</v>
          </cell>
          <cell r="CC651">
            <v>72.5</v>
          </cell>
          <cell r="CD651">
            <v>73.5</v>
          </cell>
          <cell r="CE651">
            <v>74.51</v>
          </cell>
          <cell r="CF651">
            <v>75.51</v>
          </cell>
          <cell r="CG651">
            <v>76.52</v>
          </cell>
          <cell r="CH651">
            <v>77.52</v>
          </cell>
          <cell r="CI651">
            <v>78.53</v>
          </cell>
          <cell r="CJ651">
            <v>79.53</v>
          </cell>
          <cell r="CK651">
            <v>71.5</v>
          </cell>
        </row>
        <row r="652">
          <cell r="AD652">
            <v>20</v>
          </cell>
          <cell r="AH652">
            <v>41.59</v>
          </cell>
          <cell r="AI652">
            <v>42.35</v>
          </cell>
          <cell r="AJ652">
            <v>43.1</v>
          </cell>
          <cell r="AK652">
            <v>43.86</v>
          </cell>
          <cell r="AL652">
            <v>44.61</v>
          </cell>
          <cell r="AM652">
            <v>45.37</v>
          </cell>
          <cell r="AN652">
            <v>46.12</v>
          </cell>
          <cell r="AO652">
            <v>46.88</v>
          </cell>
          <cell r="AP652">
            <v>47.64</v>
          </cell>
          <cell r="AQ652">
            <v>48.39</v>
          </cell>
          <cell r="AR652">
            <v>49.15</v>
          </cell>
          <cell r="AS652">
            <v>49.9</v>
          </cell>
          <cell r="AT652">
            <v>50.66</v>
          </cell>
          <cell r="AU652">
            <v>51.41</v>
          </cell>
          <cell r="AV652">
            <v>52.17</v>
          </cell>
          <cell r="AW652">
            <v>52.92</v>
          </cell>
          <cell r="AX652">
            <v>53.68</v>
          </cell>
          <cell r="AY652">
            <v>54.44</v>
          </cell>
          <cell r="AZ652">
            <v>55.19</v>
          </cell>
          <cell r="BA652">
            <v>55.95</v>
          </cell>
          <cell r="BB652">
            <v>56.7</v>
          </cell>
          <cell r="BC652">
            <v>57.46</v>
          </cell>
          <cell r="BD652">
            <v>58.21</v>
          </cell>
          <cell r="BE652">
            <v>58.97</v>
          </cell>
          <cell r="BF652">
            <v>59.72</v>
          </cell>
          <cell r="BG652">
            <v>53.68</v>
          </cell>
          <cell r="BH652">
            <v>20</v>
          </cell>
          <cell r="BL652">
            <v>58.23</v>
          </cell>
          <cell r="BM652">
            <v>59.29</v>
          </cell>
          <cell r="BN652">
            <v>60.34</v>
          </cell>
          <cell r="BO652">
            <v>61.4</v>
          </cell>
          <cell r="BP652">
            <v>62.46</v>
          </cell>
          <cell r="BQ652">
            <v>63.52</v>
          </cell>
          <cell r="BR652">
            <v>64.57</v>
          </cell>
          <cell r="BS652">
            <v>65.63</v>
          </cell>
          <cell r="BT652">
            <v>66.69</v>
          </cell>
          <cell r="BU652">
            <v>67.75</v>
          </cell>
          <cell r="BV652">
            <v>68.81</v>
          </cell>
          <cell r="BW652">
            <v>69.86</v>
          </cell>
          <cell r="BX652">
            <v>70.92</v>
          </cell>
          <cell r="BY652">
            <v>71.98</v>
          </cell>
          <cell r="BZ652">
            <v>73.04</v>
          </cell>
          <cell r="CA652">
            <v>74.09</v>
          </cell>
          <cell r="CB652">
            <v>75.15</v>
          </cell>
          <cell r="CC652">
            <v>76.21</v>
          </cell>
          <cell r="CD652">
            <v>77.27</v>
          </cell>
          <cell r="CE652">
            <v>78.33</v>
          </cell>
          <cell r="CF652">
            <v>79.38</v>
          </cell>
          <cell r="CG652">
            <v>80.44</v>
          </cell>
          <cell r="CH652">
            <v>81.5</v>
          </cell>
          <cell r="CI652">
            <v>82.56</v>
          </cell>
          <cell r="CJ652">
            <v>83.61</v>
          </cell>
          <cell r="CK652">
            <v>75.15</v>
          </cell>
        </row>
        <row r="653">
          <cell r="AD653">
            <v>21</v>
          </cell>
          <cell r="AH653">
            <v>43.6</v>
          </cell>
          <cell r="AI653">
            <v>44.39</v>
          </cell>
          <cell r="AJ653">
            <v>45.19</v>
          </cell>
          <cell r="AK653">
            <v>45.98</v>
          </cell>
          <cell r="AL653">
            <v>46.77</v>
          </cell>
          <cell r="AM653">
            <v>47.57</v>
          </cell>
          <cell r="AN653">
            <v>48.37</v>
          </cell>
          <cell r="AO653">
            <v>49.15</v>
          </cell>
          <cell r="AP653">
            <v>49.95</v>
          </cell>
          <cell r="AQ653">
            <v>50.74</v>
          </cell>
          <cell r="AR653">
            <v>51.53</v>
          </cell>
          <cell r="AS653">
            <v>52.33</v>
          </cell>
          <cell r="AT653">
            <v>53.12</v>
          </cell>
          <cell r="AU653">
            <v>53.91</v>
          </cell>
          <cell r="AV653">
            <v>54.71</v>
          </cell>
          <cell r="AW653">
            <v>55.5</v>
          </cell>
          <cell r="AX653">
            <v>56.29</v>
          </cell>
          <cell r="AY653">
            <v>57.09</v>
          </cell>
          <cell r="AZ653">
            <v>57.88</v>
          </cell>
          <cell r="BA653">
            <v>58.67</v>
          </cell>
          <cell r="BB653">
            <v>59.47</v>
          </cell>
          <cell r="BC653">
            <v>60.26</v>
          </cell>
          <cell r="BD653">
            <v>61.05</v>
          </cell>
          <cell r="BE653">
            <v>61.85</v>
          </cell>
          <cell r="BF653">
            <v>62.64</v>
          </cell>
          <cell r="BG653">
            <v>56.29</v>
          </cell>
          <cell r="BH653">
            <v>21</v>
          </cell>
          <cell r="BL653">
            <v>61.04</v>
          </cell>
          <cell r="BM653">
            <v>62.15</v>
          </cell>
          <cell r="BN653">
            <v>63.26</v>
          </cell>
          <cell r="BO653">
            <v>64.37</v>
          </cell>
          <cell r="BP653">
            <v>65.48</v>
          </cell>
          <cell r="BQ653">
            <v>66.59</v>
          </cell>
          <cell r="BR653">
            <v>67.7</v>
          </cell>
          <cell r="BS653">
            <v>68.81</v>
          </cell>
          <cell r="BT653">
            <v>69.92</v>
          </cell>
          <cell r="BU653">
            <v>71.03</v>
          </cell>
          <cell r="BV653">
            <v>72.14</v>
          </cell>
          <cell r="BW653">
            <v>73.26</v>
          </cell>
          <cell r="BX653">
            <v>74.37</v>
          </cell>
          <cell r="BY653">
            <v>75.48</v>
          </cell>
          <cell r="BZ653">
            <v>76.59</v>
          </cell>
          <cell r="CA653">
            <v>77.7</v>
          </cell>
          <cell r="CB653">
            <v>78.81</v>
          </cell>
          <cell r="CC653">
            <v>79.92</v>
          </cell>
          <cell r="CD653">
            <v>81.03</v>
          </cell>
          <cell r="CE653">
            <v>82.14</v>
          </cell>
          <cell r="CF653">
            <v>83.25</v>
          </cell>
          <cell r="CG653">
            <v>84.36</v>
          </cell>
          <cell r="CH653">
            <v>85.47</v>
          </cell>
          <cell r="CI653">
            <v>86.58</v>
          </cell>
          <cell r="CJ653">
            <v>87.69</v>
          </cell>
          <cell r="CK653">
            <v>78.81</v>
          </cell>
        </row>
        <row r="654">
          <cell r="AD654">
            <v>22</v>
          </cell>
          <cell r="AH654">
            <v>45.61</v>
          </cell>
          <cell r="AI654">
            <v>46.44</v>
          </cell>
          <cell r="AJ654">
            <v>47.27</v>
          </cell>
          <cell r="AK654">
            <v>48.1</v>
          </cell>
          <cell r="AL654">
            <v>48.93</v>
          </cell>
          <cell r="AM654">
            <v>49.76</v>
          </cell>
          <cell r="AN654">
            <v>50.59</v>
          </cell>
          <cell r="AO654">
            <v>51.42</v>
          </cell>
          <cell r="AP654">
            <v>52.26</v>
          </cell>
          <cell r="AQ654">
            <v>53.09</v>
          </cell>
          <cell r="AR654">
            <v>53.92</v>
          </cell>
          <cell r="AS654">
            <v>54.75</v>
          </cell>
          <cell r="AT654">
            <v>55.58</v>
          </cell>
          <cell r="AU654">
            <v>56.41</v>
          </cell>
          <cell r="AV654">
            <v>57.24</v>
          </cell>
          <cell r="AW654">
            <v>58.07</v>
          </cell>
          <cell r="AX654">
            <v>58.9</v>
          </cell>
          <cell r="AY654">
            <v>59.74</v>
          </cell>
          <cell r="AZ654">
            <v>60.57</v>
          </cell>
          <cell r="BA654">
            <v>61.4</v>
          </cell>
          <cell r="BB654">
            <v>62.23</v>
          </cell>
          <cell r="BC654">
            <v>63.06</v>
          </cell>
          <cell r="BD654">
            <v>63.89</v>
          </cell>
          <cell r="BE654">
            <v>64.72</v>
          </cell>
          <cell r="BF654">
            <v>65.55</v>
          </cell>
          <cell r="BG654">
            <v>58.9</v>
          </cell>
          <cell r="BH654">
            <v>22</v>
          </cell>
          <cell r="BL654">
            <v>63.85</v>
          </cell>
          <cell r="BM654">
            <v>65.01</v>
          </cell>
          <cell r="BN654">
            <v>66.18</v>
          </cell>
          <cell r="BO654">
            <v>67.34</v>
          </cell>
          <cell r="BP654">
            <v>68.5</v>
          </cell>
          <cell r="BQ654">
            <v>69.67</v>
          </cell>
          <cell r="BR654">
            <v>70.83</v>
          </cell>
          <cell r="BS654">
            <v>71.99</v>
          </cell>
          <cell r="BT654">
            <v>73.16</v>
          </cell>
          <cell r="BU654">
            <v>74.32</v>
          </cell>
          <cell r="BV654">
            <v>75.48</v>
          </cell>
          <cell r="BW654">
            <v>76.65</v>
          </cell>
          <cell r="BX654">
            <v>77.81</v>
          </cell>
          <cell r="BY654">
            <v>78.98</v>
          </cell>
          <cell r="BZ654">
            <v>80.14</v>
          </cell>
          <cell r="CA654">
            <v>81.3</v>
          </cell>
          <cell r="CB654">
            <v>82.47</v>
          </cell>
          <cell r="CC654">
            <v>83.63</v>
          </cell>
          <cell r="CD654">
            <v>84.79</v>
          </cell>
          <cell r="CE654">
            <v>85.96</v>
          </cell>
          <cell r="CF654">
            <v>87.12</v>
          </cell>
          <cell r="CG654">
            <v>88.28</v>
          </cell>
          <cell r="CH654">
            <v>89.45</v>
          </cell>
          <cell r="CI654">
            <v>90.61</v>
          </cell>
          <cell r="CJ654">
            <v>91.77</v>
          </cell>
          <cell r="CK654">
            <v>82.47</v>
          </cell>
        </row>
        <row r="655">
          <cell r="AD655">
            <v>23</v>
          </cell>
          <cell r="AH655">
            <v>47.61</v>
          </cell>
          <cell r="AI655">
            <v>48.48</v>
          </cell>
          <cell r="AJ655">
            <v>49.35</v>
          </cell>
          <cell r="AK655">
            <v>50.22</v>
          </cell>
          <cell r="AL655">
            <v>51.09</v>
          </cell>
          <cell r="AM655">
            <v>51.96</v>
          </cell>
          <cell r="AN655">
            <v>52.83</v>
          </cell>
          <cell r="AO655">
            <v>53.7</v>
          </cell>
          <cell r="AP655">
            <v>54.57</v>
          </cell>
          <cell r="AQ655">
            <v>55.43</v>
          </cell>
          <cell r="AR655">
            <v>56.3</v>
          </cell>
          <cell r="AS655">
            <v>57.17</v>
          </cell>
          <cell r="AT655">
            <v>58.04</v>
          </cell>
          <cell r="AU655">
            <v>58.91</v>
          </cell>
          <cell r="AV655">
            <v>59.78</v>
          </cell>
          <cell r="AW655">
            <v>60.65</v>
          </cell>
          <cell r="AX655">
            <v>61.52</v>
          </cell>
          <cell r="AY655">
            <v>62.39</v>
          </cell>
          <cell r="AZ655">
            <v>63.25</v>
          </cell>
          <cell r="BA655">
            <v>64.12</v>
          </cell>
          <cell r="BB655">
            <v>64.99</v>
          </cell>
          <cell r="BC655">
            <v>65.86</v>
          </cell>
          <cell r="BD655">
            <v>66.73</v>
          </cell>
          <cell r="BE655">
            <v>67.6</v>
          </cell>
          <cell r="BF655">
            <v>68.47</v>
          </cell>
          <cell r="BG655">
            <v>61.52</v>
          </cell>
          <cell r="BH655">
            <v>23</v>
          </cell>
          <cell r="BL655">
            <v>66.66</v>
          </cell>
          <cell r="BM655">
            <v>67.88</v>
          </cell>
          <cell r="BN655">
            <v>69.09</v>
          </cell>
          <cell r="BO655">
            <v>70.31</v>
          </cell>
          <cell r="BP655">
            <v>71.53</v>
          </cell>
          <cell r="BQ655">
            <v>72.74</v>
          </cell>
          <cell r="BR655">
            <v>73.96</v>
          </cell>
          <cell r="BS655">
            <v>75.18</v>
          </cell>
          <cell r="BT655">
            <v>76.39</v>
          </cell>
          <cell r="BU655">
            <v>77.61</v>
          </cell>
          <cell r="BV655">
            <v>78.82</v>
          </cell>
          <cell r="BW655">
            <v>80.04</v>
          </cell>
          <cell r="BX655">
            <v>81.26</v>
          </cell>
          <cell r="BY655">
            <v>82.47</v>
          </cell>
          <cell r="BZ655">
            <v>83.69</v>
          </cell>
          <cell r="CA655">
            <v>84.91</v>
          </cell>
          <cell r="CB655">
            <v>86.12</v>
          </cell>
          <cell r="CC655">
            <v>87.34</v>
          </cell>
          <cell r="CD655">
            <v>88.56</v>
          </cell>
          <cell r="CE655">
            <v>89.77</v>
          </cell>
          <cell r="CF655">
            <v>90.99</v>
          </cell>
          <cell r="CG655">
            <v>92.21</v>
          </cell>
          <cell r="CH655">
            <v>93.42</v>
          </cell>
          <cell r="CI655">
            <v>94.64</v>
          </cell>
          <cell r="CJ655">
            <v>95.86</v>
          </cell>
          <cell r="CK655">
            <v>86.12</v>
          </cell>
        </row>
        <row r="656">
          <cell r="AD656">
            <v>24</v>
          </cell>
          <cell r="AH656">
            <v>49.62</v>
          </cell>
          <cell r="AI656">
            <v>50.53</v>
          </cell>
          <cell r="AJ656">
            <v>51.44</v>
          </cell>
          <cell r="AK656">
            <v>52.34</v>
          </cell>
          <cell r="AL656">
            <v>53.25</v>
          </cell>
          <cell r="AM656">
            <v>54.16</v>
          </cell>
          <cell r="AN656">
            <v>55.06</v>
          </cell>
          <cell r="AO656">
            <v>55.97</v>
          </cell>
          <cell r="AP656">
            <v>56.88</v>
          </cell>
          <cell r="AQ656">
            <v>57.78</v>
          </cell>
          <cell r="AR656">
            <v>58.69</v>
          </cell>
          <cell r="AS656">
            <v>59.6</v>
          </cell>
          <cell r="AT656">
            <v>60.5</v>
          </cell>
          <cell r="AU656">
            <v>61.41</v>
          </cell>
          <cell r="AV656">
            <v>62.32</v>
          </cell>
          <cell r="AW656">
            <v>63.22</v>
          </cell>
          <cell r="AX656">
            <v>64.13</v>
          </cell>
          <cell r="AY656">
            <v>65.04</v>
          </cell>
          <cell r="AZ656">
            <v>65.94</v>
          </cell>
          <cell r="BA656">
            <v>66.85</v>
          </cell>
          <cell r="BB656">
            <v>67.76</v>
          </cell>
          <cell r="BC656">
            <v>68.66</v>
          </cell>
          <cell r="BD656">
            <v>69.57</v>
          </cell>
          <cell r="BE656">
            <v>70.48</v>
          </cell>
          <cell r="BF656">
            <v>71.38</v>
          </cell>
          <cell r="BG656">
            <v>64.13</v>
          </cell>
          <cell r="BH656">
            <v>24</v>
          </cell>
          <cell r="BL656">
            <v>69.47</v>
          </cell>
          <cell r="BM656">
            <v>70.74</v>
          </cell>
          <cell r="BN656">
            <v>72.01</v>
          </cell>
          <cell r="BO656">
            <v>73.28</v>
          </cell>
          <cell r="BP656">
            <v>74.55</v>
          </cell>
          <cell r="BQ656">
            <v>75.82</v>
          </cell>
          <cell r="BR656">
            <v>77.09</v>
          </cell>
          <cell r="BS656">
            <v>78.36</v>
          </cell>
          <cell r="BT656">
            <v>79.63</v>
          </cell>
          <cell r="BU656">
            <v>80.89</v>
          </cell>
          <cell r="BV656">
            <v>82.16</v>
          </cell>
          <cell r="BW656">
            <v>83.43</v>
          </cell>
          <cell r="BX656">
            <v>84.7</v>
          </cell>
          <cell r="BY656">
            <v>85.97</v>
          </cell>
          <cell r="BZ656">
            <v>87.24</v>
          </cell>
          <cell r="CA656">
            <v>88.51</v>
          </cell>
          <cell r="CB656">
            <v>89.78</v>
          </cell>
          <cell r="CC656">
            <v>91.05</v>
          </cell>
          <cell r="CD656">
            <v>92.32</v>
          </cell>
          <cell r="CE656">
            <v>93.59</v>
          </cell>
          <cell r="CF656">
            <v>94.86</v>
          </cell>
          <cell r="CG656">
            <v>96.13</v>
          </cell>
          <cell r="CH656">
            <v>97.4</v>
          </cell>
          <cell r="CI656">
            <v>98.67</v>
          </cell>
          <cell r="CJ656">
            <v>99.93</v>
          </cell>
          <cell r="CK656">
            <v>89.78</v>
          </cell>
        </row>
        <row r="657">
          <cell r="AD657">
            <v>25</v>
          </cell>
          <cell r="AH657">
            <v>51.63</v>
          </cell>
          <cell r="AI657">
            <v>52.57</v>
          </cell>
          <cell r="AJ657">
            <v>53.52</v>
          </cell>
          <cell r="AK657">
            <v>54.46</v>
          </cell>
          <cell r="AL657">
            <v>55.41</v>
          </cell>
          <cell r="AM657">
            <v>56.35</v>
          </cell>
          <cell r="AN657">
            <v>57.3</v>
          </cell>
          <cell r="AO657">
            <v>58.24</v>
          </cell>
          <cell r="AP657">
            <v>59.19</v>
          </cell>
          <cell r="AQ657">
            <v>60.13</v>
          </cell>
          <cell r="AR657">
            <v>61.07</v>
          </cell>
          <cell r="AS657">
            <v>62.02</v>
          </cell>
          <cell r="AT657">
            <v>62.96</v>
          </cell>
          <cell r="AU657">
            <v>63.91</v>
          </cell>
          <cell r="AV657">
            <v>64.85</v>
          </cell>
          <cell r="AW657">
            <v>65.8</v>
          </cell>
          <cell r="AX657">
            <v>66.74</v>
          </cell>
          <cell r="AY657">
            <v>67.69</v>
          </cell>
          <cell r="AZ657">
            <v>68.63</v>
          </cell>
          <cell r="BA657">
            <v>69.57</v>
          </cell>
          <cell r="BB657">
            <v>70.52</v>
          </cell>
          <cell r="BC657">
            <v>71.46</v>
          </cell>
          <cell r="BD657">
            <v>72.41</v>
          </cell>
          <cell r="BE657">
            <v>73.35</v>
          </cell>
          <cell r="BF657">
            <v>74.3</v>
          </cell>
          <cell r="BG657">
            <v>66.74</v>
          </cell>
          <cell r="BH657">
            <v>25</v>
          </cell>
          <cell r="BL657">
            <v>72.28</v>
          </cell>
          <cell r="BM657">
            <v>73.6</v>
          </cell>
          <cell r="BN657">
            <v>74.93</v>
          </cell>
          <cell r="BO657">
            <v>76.25</v>
          </cell>
          <cell r="BP657">
            <v>77.57</v>
          </cell>
          <cell r="BQ657">
            <v>78.89</v>
          </cell>
          <cell r="BR657">
            <v>80.22</v>
          </cell>
          <cell r="BS657">
            <v>81.54</v>
          </cell>
          <cell r="BT657">
            <v>82.86</v>
          </cell>
          <cell r="BU657">
            <v>84.18</v>
          </cell>
          <cell r="BV657">
            <v>85.5</v>
          </cell>
          <cell r="BW657">
            <v>86.83</v>
          </cell>
          <cell r="BX657">
            <v>88.15</v>
          </cell>
          <cell r="BY657">
            <v>89.47</v>
          </cell>
          <cell r="BZ657">
            <v>90.79</v>
          </cell>
          <cell r="CA657">
            <v>92.12</v>
          </cell>
          <cell r="CB657">
            <v>93.44</v>
          </cell>
          <cell r="CC657">
            <v>94.76</v>
          </cell>
          <cell r="CD657">
            <v>96.08</v>
          </cell>
          <cell r="CE657">
            <v>97.4</v>
          </cell>
          <cell r="CF657">
            <v>98.73</v>
          </cell>
          <cell r="CG657">
            <v>100.05</v>
          </cell>
          <cell r="CH657">
            <v>101.37</v>
          </cell>
          <cell r="CI657">
            <v>102.69</v>
          </cell>
          <cell r="CJ657">
            <v>104.02</v>
          </cell>
          <cell r="CK657">
            <v>93.44</v>
          </cell>
        </row>
        <row r="658">
          <cell r="AD658">
            <v>26</v>
          </cell>
          <cell r="AH658">
            <v>53.64</v>
          </cell>
          <cell r="AI658">
            <v>54.62</v>
          </cell>
          <cell r="AJ658">
            <v>55.6</v>
          </cell>
          <cell r="AK658">
            <v>56.58</v>
          </cell>
          <cell r="AL658">
            <v>57.57</v>
          </cell>
          <cell r="AM658">
            <v>58.55</v>
          </cell>
          <cell r="AN658">
            <v>59.53</v>
          </cell>
          <cell r="AO658">
            <v>60.51</v>
          </cell>
          <cell r="AP658">
            <v>61.5</v>
          </cell>
          <cell r="AQ658">
            <v>62.48</v>
          </cell>
          <cell r="AR658">
            <v>63.46</v>
          </cell>
          <cell r="AS658">
            <v>64.44</v>
          </cell>
          <cell r="AT658">
            <v>65.42</v>
          </cell>
          <cell r="AU658">
            <v>66.41</v>
          </cell>
          <cell r="AV658">
            <v>67.39</v>
          </cell>
          <cell r="AW658">
            <v>68.37</v>
          </cell>
          <cell r="AX658">
            <v>69.35</v>
          </cell>
          <cell r="AY658">
            <v>70.34</v>
          </cell>
          <cell r="AZ658">
            <v>71.32</v>
          </cell>
          <cell r="BA658">
            <v>72.3</v>
          </cell>
          <cell r="BB658">
            <v>73.28</v>
          </cell>
          <cell r="BC658">
            <v>74.26</v>
          </cell>
          <cell r="BD658">
            <v>75.25</v>
          </cell>
          <cell r="BE658">
            <v>76.23</v>
          </cell>
          <cell r="BF658">
            <v>77.21</v>
          </cell>
          <cell r="BG658">
            <v>69.35</v>
          </cell>
          <cell r="BH658">
            <v>26</v>
          </cell>
          <cell r="BL658">
            <v>75.09</v>
          </cell>
          <cell r="BM658">
            <v>76.57</v>
          </cell>
          <cell r="BN658">
            <v>77.84</v>
          </cell>
          <cell r="BO658">
            <v>79.22</v>
          </cell>
          <cell r="BP658">
            <v>80.59</v>
          </cell>
          <cell r="BQ658">
            <v>81.97</v>
          </cell>
          <cell r="BR658">
            <v>83.34</v>
          </cell>
          <cell r="BS658">
            <v>84.72</v>
          </cell>
          <cell r="BT658">
            <v>86.09</v>
          </cell>
          <cell r="BU658">
            <v>87.47</v>
          </cell>
          <cell r="BV658">
            <v>88.84</v>
          </cell>
          <cell r="BW658">
            <v>90.22</v>
          </cell>
          <cell r="BX658">
            <v>91.59</v>
          </cell>
          <cell r="BY658">
            <v>92.97</v>
          </cell>
          <cell r="BZ658">
            <v>94.34</v>
          </cell>
          <cell r="CA658">
            <v>95.72</v>
          </cell>
          <cell r="CB658">
            <v>97.09</v>
          </cell>
          <cell r="CC658">
            <v>98.47</v>
          </cell>
          <cell r="CD658">
            <v>99.84</v>
          </cell>
          <cell r="CE658">
            <v>101.22</v>
          </cell>
          <cell r="CF658">
            <v>102.59</v>
          </cell>
          <cell r="CG658">
            <v>103.97</v>
          </cell>
          <cell r="CH658">
            <v>105.34</v>
          </cell>
          <cell r="CI658">
            <v>106.72</v>
          </cell>
          <cell r="CJ658">
            <v>108.1</v>
          </cell>
          <cell r="CK658">
            <v>97.09</v>
          </cell>
        </row>
        <row r="659">
          <cell r="AD659">
            <v>27</v>
          </cell>
          <cell r="AH659">
            <v>55.64</v>
          </cell>
          <cell r="AI659">
            <v>56.66</v>
          </cell>
          <cell r="AJ659">
            <v>57.68</v>
          </cell>
          <cell r="AK659">
            <v>58.7</v>
          </cell>
          <cell r="AL659">
            <v>59.72</v>
          </cell>
          <cell r="AM659">
            <v>60.74</v>
          </cell>
          <cell r="AN659">
            <v>61.76</v>
          </cell>
          <cell r="AO659">
            <v>62.78</v>
          </cell>
          <cell r="AP659">
            <v>63.8</v>
          </cell>
          <cell r="AQ659">
            <v>64.82</v>
          </cell>
          <cell r="AR659">
            <v>65.84</v>
          </cell>
          <cell r="AS659">
            <v>66.86</v>
          </cell>
          <cell r="AT659">
            <v>67.88</v>
          </cell>
          <cell r="AU659">
            <v>68.9</v>
          </cell>
          <cell r="AV659">
            <v>69.92</v>
          </cell>
          <cell r="AW659">
            <v>70.94</v>
          </cell>
          <cell r="AX659">
            <v>71.96</v>
          </cell>
          <cell r="AY659">
            <v>72.98</v>
          </cell>
          <cell r="AZ659">
            <v>74</v>
          </cell>
          <cell r="BA659">
            <v>75.02</v>
          </cell>
          <cell r="BB659">
            <v>76.04</v>
          </cell>
          <cell r="BC659">
            <v>77.06</v>
          </cell>
          <cell r="BD659">
            <v>78.08</v>
          </cell>
          <cell r="BE659">
            <v>79.1</v>
          </cell>
          <cell r="BF659">
            <v>80.12</v>
          </cell>
          <cell r="BG659">
            <v>71.96</v>
          </cell>
          <cell r="BH659">
            <v>27</v>
          </cell>
          <cell r="BL659">
            <v>77.9</v>
          </cell>
          <cell r="BM659">
            <v>79.33</v>
          </cell>
          <cell r="BN659">
            <v>80.76</v>
          </cell>
          <cell r="BO659">
            <v>82.19</v>
          </cell>
          <cell r="BP659">
            <v>83.61</v>
          </cell>
          <cell r="BQ659">
            <v>85.04</v>
          </cell>
          <cell r="BR659">
            <v>86.47</v>
          </cell>
          <cell r="BS659">
            <v>87.9</v>
          </cell>
          <cell r="BT659">
            <v>89.33</v>
          </cell>
          <cell r="BU659">
            <v>90.75</v>
          </cell>
          <cell r="BV659">
            <v>92.18</v>
          </cell>
          <cell r="BW659">
            <v>93.61</v>
          </cell>
          <cell r="BX659">
            <v>95.04</v>
          </cell>
          <cell r="BY659">
            <v>96.47</v>
          </cell>
          <cell r="BZ659">
            <v>97.89</v>
          </cell>
          <cell r="CA659">
            <v>99.32</v>
          </cell>
          <cell r="CB659">
            <v>100.75</v>
          </cell>
          <cell r="CC659">
            <v>102.18</v>
          </cell>
          <cell r="CD659">
            <v>103.61</v>
          </cell>
          <cell r="CE659">
            <v>105.03</v>
          </cell>
          <cell r="CF659">
            <v>106.46</v>
          </cell>
          <cell r="CG659">
            <v>107.89</v>
          </cell>
          <cell r="CH659">
            <v>109.32</v>
          </cell>
          <cell r="CI659">
            <v>110.75</v>
          </cell>
          <cell r="CJ659">
            <v>112.17</v>
          </cell>
          <cell r="CK659">
            <v>100.75</v>
          </cell>
        </row>
        <row r="660">
          <cell r="AD660">
            <v>28</v>
          </cell>
          <cell r="AH660">
            <v>57.65</v>
          </cell>
          <cell r="AI660">
            <v>58.71</v>
          </cell>
          <cell r="AJ660">
            <v>59.77</v>
          </cell>
          <cell r="AK660">
            <v>60.83</v>
          </cell>
          <cell r="AL660">
            <v>61.88</v>
          </cell>
          <cell r="AM660">
            <v>62.94</v>
          </cell>
          <cell r="AN660">
            <v>64</v>
          </cell>
          <cell r="AO660">
            <v>65.06</v>
          </cell>
          <cell r="AP660">
            <v>66.12</v>
          </cell>
          <cell r="AQ660">
            <v>67.17</v>
          </cell>
          <cell r="AR660">
            <v>68.23</v>
          </cell>
          <cell r="AS660">
            <v>69.29</v>
          </cell>
          <cell r="AT660">
            <v>70.35</v>
          </cell>
          <cell r="AU660">
            <v>71.4</v>
          </cell>
          <cell r="AV660">
            <v>72.46</v>
          </cell>
          <cell r="AW660">
            <v>73.52</v>
          </cell>
          <cell r="AX660">
            <v>74.58</v>
          </cell>
          <cell r="AY660">
            <v>75.64</v>
          </cell>
          <cell r="AZ660">
            <v>76.69</v>
          </cell>
          <cell r="BA660">
            <v>77.75</v>
          </cell>
          <cell r="BB660">
            <v>78.81</v>
          </cell>
          <cell r="BC660">
            <v>79.87</v>
          </cell>
          <cell r="BD660">
            <v>80.92</v>
          </cell>
          <cell r="BE660">
            <v>81.98</v>
          </cell>
          <cell r="BF660">
            <v>83.04</v>
          </cell>
          <cell r="BG660">
            <v>74.58</v>
          </cell>
          <cell r="BH660">
            <v>28</v>
          </cell>
          <cell r="BL660">
            <v>80.71</v>
          </cell>
          <cell r="BM660">
            <v>82.2</v>
          </cell>
          <cell r="BN660">
            <v>83.68</v>
          </cell>
          <cell r="BO660">
            <v>85.16</v>
          </cell>
          <cell r="BP660">
            <v>86.64</v>
          </cell>
          <cell r="BQ660">
            <v>88.12</v>
          </cell>
          <cell r="BR660">
            <v>89.6</v>
          </cell>
          <cell r="BS660">
            <v>91.08</v>
          </cell>
          <cell r="BT660">
            <v>92.56</v>
          </cell>
          <cell r="BU660">
            <v>94.04</v>
          </cell>
          <cell r="BV660">
            <v>95.52</v>
          </cell>
          <cell r="BW660">
            <v>97</v>
          </cell>
          <cell r="BX660">
            <v>98.49</v>
          </cell>
          <cell r="BY660">
            <v>99.97</v>
          </cell>
          <cell r="BZ660">
            <v>101.45</v>
          </cell>
          <cell r="CA660">
            <v>102.93</v>
          </cell>
          <cell r="CB660">
            <v>104.41</v>
          </cell>
          <cell r="CC660">
            <v>105.89</v>
          </cell>
          <cell r="CD660">
            <v>107.37</v>
          </cell>
          <cell r="CE660">
            <v>108.85</v>
          </cell>
          <cell r="CF660">
            <v>110.33</v>
          </cell>
          <cell r="CG660">
            <v>111.81</v>
          </cell>
          <cell r="CH660">
            <v>113.29</v>
          </cell>
          <cell r="CI660">
            <v>114.78</v>
          </cell>
          <cell r="CJ660">
            <v>116.26</v>
          </cell>
          <cell r="CK660">
            <v>104.41</v>
          </cell>
        </row>
        <row r="661">
          <cell r="AD661">
            <v>29</v>
          </cell>
          <cell r="AH661">
            <v>59.66</v>
          </cell>
          <cell r="AI661">
            <v>60.76</v>
          </cell>
          <cell r="AJ661">
            <v>61.85</v>
          </cell>
          <cell r="AK661">
            <v>62.95</v>
          </cell>
          <cell r="AL661">
            <v>64.04</v>
          </cell>
          <cell r="AM661">
            <v>65.14</v>
          </cell>
          <cell r="AN661">
            <v>66.23</v>
          </cell>
          <cell r="AO661">
            <v>67.33</v>
          </cell>
          <cell r="AP661">
            <v>68.43</v>
          </cell>
          <cell r="AQ661">
            <v>69.52</v>
          </cell>
          <cell r="AR661">
            <v>70.62</v>
          </cell>
          <cell r="AS661">
            <v>71.71</v>
          </cell>
          <cell r="AT661">
            <v>72.81</v>
          </cell>
          <cell r="AU661">
            <v>73.9</v>
          </cell>
          <cell r="AV661">
            <v>75</v>
          </cell>
          <cell r="AW661">
            <v>76.09</v>
          </cell>
          <cell r="AX661">
            <v>77.19</v>
          </cell>
          <cell r="AY661">
            <v>78.29</v>
          </cell>
          <cell r="AZ661">
            <v>79.38</v>
          </cell>
          <cell r="BA661">
            <v>80.48</v>
          </cell>
          <cell r="BB661">
            <v>81.57</v>
          </cell>
          <cell r="BC661">
            <v>82.67</v>
          </cell>
          <cell r="BD661">
            <v>83.76</v>
          </cell>
          <cell r="BE661">
            <v>84.86</v>
          </cell>
          <cell r="BF661">
            <v>85.95</v>
          </cell>
          <cell r="BG661">
            <v>77.19</v>
          </cell>
          <cell r="BH661">
            <v>29</v>
          </cell>
          <cell r="BL661">
            <v>83.53</v>
          </cell>
          <cell r="BM661">
            <v>85.06</v>
          </cell>
          <cell r="BN661">
            <v>86.59</v>
          </cell>
          <cell r="BO661">
            <v>88.13</v>
          </cell>
          <cell r="BP661">
            <v>89.66</v>
          </cell>
          <cell r="BQ661">
            <v>91.19</v>
          </cell>
          <cell r="BR661">
            <v>92.73</v>
          </cell>
          <cell r="BS661">
            <v>94.26</v>
          </cell>
          <cell r="BT661">
            <v>95.8</v>
          </cell>
          <cell r="BU661">
            <v>97.33</v>
          </cell>
          <cell r="BV661">
            <v>98.86</v>
          </cell>
          <cell r="BW661">
            <v>100.4</v>
          </cell>
          <cell r="BX661">
            <v>101.93</v>
          </cell>
          <cell r="BY661">
            <v>103.46</v>
          </cell>
          <cell r="BZ661">
            <v>105</v>
          </cell>
          <cell r="CA661">
            <v>106.53</v>
          </cell>
          <cell r="CB661">
            <v>108.07</v>
          </cell>
          <cell r="CC661">
            <v>109.6</v>
          </cell>
          <cell r="CD661">
            <v>111.13</v>
          </cell>
          <cell r="CE661">
            <v>112.67</v>
          </cell>
          <cell r="CF661">
            <v>114.2</v>
          </cell>
          <cell r="CG661">
            <v>115.73</v>
          </cell>
          <cell r="CH661">
            <v>117.27</v>
          </cell>
          <cell r="CI661">
            <v>118.8</v>
          </cell>
          <cell r="CJ661">
            <v>120.34</v>
          </cell>
          <cell r="CK661">
            <v>108.06</v>
          </cell>
        </row>
        <row r="662">
          <cell r="AD662">
            <v>30</v>
          </cell>
          <cell r="AH662">
            <v>61.67</v>
          </cell>
          <cell r="AI662">
            <v>62.8</v>
          </cell>
          <cell r="AJ662">
            <v>63.93</v>
          </cell>
          <cell r="AK662">
            <v>65.07</v>
          </cell>
          <cell r="AL662">
            <v>66.2</v>
          </cell>
          <cell r="AM662">
            <v>67.33</v>
          </cell>
          <cell r="AN662">
            <v>68.47</v>
          </cell>
          <cell r="AO662">
            <v>69.6</v>
          </cell>
          <cell r="AP662">
            <v>70.73</v>
          </cell>
          <cell r="AQ662">
            <v>71.87</v>
          </cell>
          <cell r="AR662">
            <v>73</v>
          </cell>
          <cell r="AS662">
            <v>74.13</v>
          </cell>
          <cell r="AT662">
            <v>75.27</v>
          </cell>
          <cell r="AU662">
            <v>76.4</v>
          </cell>
          <cell r="AV662">
            <v>77.53</v>
          </cell>
          <cell r="AW662">
            <v>78.67</v>
          </cell>
          <cell r="AX662">
            <v>79.8</v>
          </cell>
          <cell r="AY662">
            <v>80.93</v>
          </cell>
          <cell r="AZ662">
            <v>82.07</v>
          </cell>
          <cell r="BA662">
            <v>83.2</v>
          </cell>
          <cell r="BB662">
            <v>84.33</v>
          </cell>
          <cell r="BC662">
            <v>85.47</v>
          </cell>
          <cell r="BD662">
            <v>86.6</v>
          </cell>
          <cell r="BE662">
            <v>87.73</v>
          </cell>
          <cell r="BF662">
            <v>88.87</v>
          </cell>
          <cell r="BG662">
            <v>79.8</v>
          </cell>
          <cell r="BH662">
            <v>30</v>
          </cell>
          <cell r="BL662">
            <v>86.33</v>
          </cell>
          <cell r="BM662">
            <v>87.92</v>
          </cell>
          <cell r="BN662">
            <v>89.51</v>
          </cell>
          <cell r="BO662">
            <v>91.09</v>
          </cell>
          <cell r="BP662">
            <v>92.68</v>
          </cell>
          <cell r="BQ662">
            <v>94.27</v>
          </cell>
          <cell r="BR662">
            <v>95.85</v>
          </cell>
          <cell r="BS662">
            <v>97.44</v>
          </cell>
          <cell r="BT662">
            <v>99.03</v>
          </cell>
          <cell r="BU662">
            <v>100.61</v>
          </cell>
          <cell r="BV662">
            <v>102.2</v>
          </cell>
          <cell r="BW662">
            <v>103.79</v>
          </cell>
          <cell r="BX662">
            <v>105.37</v>
          </cell>
          <cell r="BY662">
            <v>106.96</v>
          </cell>
          <cell r="BZ662">
            <v>108.55</v>
          </cell>
          <cell r="CA662">
            <v>110.13</v>
          </cell>
          <cell r="CB662">
            <v>111.72</v>
          </cell>
          <cell r="CC662">
            <v>113.31</v>
          </cell>
          <cell r="CD662">
            <v>114.89</v>
          </cell>
          <cell r="CE662">
            <v>116.48</v>
          </cell>
          <cell r="CF662">
            <v>118.07</v>
          </cell>
          <cell r="CG662">
            <v>119.65</v>
          </cell>
          <cell r="CH662">
            <v>121.24</v>
          </cell>
          <cell r="CI662">
            <v>122.83</v>
          </cell>
          <cell r="CJ662">
            <v>124.41</v>
          </cell>
          <cell r="CK662">
            <v>111.72</v>
          </cell>
        </row>
        <row r="663">
          <cell r="AD663">
            <v>31</v>
          </cell>
          <cell r="AH663">
            <v>63.68</v>
          </cell>
          <cell r="AI663">
            <v>64.85</v>
          </cell>
          <cell r="AJ663">
            <v>66.02</v>
          </cell>
          <cell r="AK663">
            <v>67.19</v>
          </cell>
          <cell r="AL663">
            <v>68.36</v>
          </cell>
          <cell r="AM663">
            <v>69.53</v>
          </cell>
          <cell r="AN663">
            <v>70.7</v>
          </cell>
          <cell r="AO663">
            <v>71.87</v>
          </cell>
          <cell r="AP663">
            <v>73.05</v>
          </cell>
          <cell r="AQ663">
            <v>74.22</v>
          </cell>
          <cell r="AR663">
            <v>75.39</v>
          </cell>
          <cell r="AS663">
            <v>76.56</v>
          </cell>
          <cell r="AT663">
            <v>77.73</v>
          </cell>
          <cell r="AU663">
            <v>78.9</v>
          </cell>
          <cell r="AV663">
            <v>80.07</v>
          </cell>
          <cell r="AW663">
            <v>81.24</v>
          </cell>
          <cell r="AX663">
            <v>82.41</v>
          </cell>
          <cell r="AY663">
            <v>83.59</v>
          </cell>
          <cell r="AZ663">
            <v>84.76</v>
          </cell>
          <cell r="BA663">
            <v>85.93</v>
          </cell>
          <cell r="BB663">
            <v>87.1</v>
          </cell>
          <cell r="BC663">
            <v>88.27</v>
          </cell>
          <cell r="BD663">
            <v>89.44</v>
          </cell>
          <cell r="BE663">
            <v>90.61</v>
          </cell>
          <cell r="BF663">
            <v>91.78</v>
          </cell>
          <cell r="BG663">
            <v>82.41</v>
          </cell>
          <cell r="BH663">
            <v>31</v>
          </cell>
          <cell r="BL663">
            <v>89.15</v>
          </cell>
          <cell r="BM663">
            <v>90.79</v>
          </cell>
          <cell r="BN663">
            <v>92.43</v>
          </cell>
          <cell r="BO663">
            <v>94.07</v>
          </cell>
          <cell r="BP663">
            <v>95.71</v>
          </cell>
          <cell r="BQ663">
            <v>97.35</v>
          </cell>
          <cell r="BR663">
            <v>98.99</v>
          </cell>
          <cell r="BS663">
            <v>100.62</v>
          </cell>
          <cell r="BT663">
            <v>102.26</v>
          </cell>
          <cell r="BU663">
            <v>103.9</v>
          </cell>
          <cell r="BV663">
            <v>105.54</v>
          </cell>
          <cell r="BW663">
            <v>107.18</v>
          </cell>
          <cell r="BX663">
            <v>108.82</v>
          </cell>
          <cell r="BY663">
            <v>110.46</v>
          </cell>
          <cell r="BZ663">
            <v>112.1</v>
          </cell>
          <cell r="CA663">
            <v>113.74</v>
          </cell>
          <cell r="CB663">
            <v>115.38</v>
          </cell>
          <cell r="CC663">
            <v>117.02</v>
          </cell>
          <cell r="CD663">
            <v>118.66</v>
          </cell>
          <cell r="CE663">
            <v>120.3</v>
          </cell>
          <cell r="CF663">
            <v>121.94</v>
          </cell>
          <cell r="CG663">
            <v>123.58</v>
          </cell>
          <cell r="CH663">
            <v>125.22</v>
          </cell>
          <cell r="CI663">
            <v>126.86</v>
          </cell>
          <cell r="CJ663">
            <v>128.5</v>
          </cell>
          <cell r="CK663">
            <v>115.38</v>
          </cell>
        </row>
        <row r="664">
          <cell r="AD664">
            <v>32</v>
          </cell>
          <cell r="AH664">
            <v>65.68</v>
          </cell>
          <cell r="AI664">
            <v>66.89</v>
          </cell>
          <cell r="AJ664">
            <v>68.1</v>
          </cell>
          <cell r="AK664">
            <v>69.31</v>
          </cell>
          <cell r="AL664">
            <v>70.52</v>
          </cell>
          <cell r="AM664">
            <v>71.73</v>
          </cell>
          <cell r="AN664">
            <v>72.94</v>
          </cell>
          <cell r="AO664">
            <v>74.15</v>
          </cell>
          <cell r="AP664">
            <v>75.35</v>
          </cell>
          <cell r="AQ664">
            <v>76.56</v>
          </cell>
          <cell r="AR664">
            <v>77.77</v>
          </cell>
          <cell r="AS664">
            <v>78.98</v>
          </cell>
          <cell r="AT664">
            <v>80.19</v>
          </cell>
          <cell r="AU664">
            <v>81.4</v>
          </cell>
          <cell r="AV664">
            <v>82.61</v>
          </cell>
          <cell r="AW664">
            <v>83.82</v>
          </cell>
          <cell r="AX664">
            <v>85.03</v>
          </cell>
          <cell r="AY664">
            <v>86.23</v>
          </cell>
          <cell r="AZ664">
            <v>87.44</v>
          </cell>
          <cell r="BA664">
            <v>88.65</v>
          </cell>
          <cell r="BB664">
            <v>89.86</v>
          </cell>
          <cell r="BC664">
            <v>91.07</v>
          </cell>
          <cell r="BD664">
            <v>92.28</v>
          </cell>
          <cell r="BE664">
            <v>93.49</v>
          </cell>
          <cell r="BF664">
            <v>94.7</v>
          </cell>
          <cell r="BG664">
            <v>85.03</v>
          </cell>
          <cell r="BH664">
            <v>32</v>
          </cell>
          <cell r="BL664">
            <v>91.96</v>
          </cell>
          <cell r="BM664">
            <v>93.65</v>
          </cell>
          <cell r="BN664">
            <v>95.34</v>
          </cell>
          <cell r="BO664">
            <v>97.03</v>
          </cell>
          <cell r="BP664">
            <v>98.73</v>
          </cell>
          <cell r="BQ664">
            <v>100.42</v>
          </cell>
          <cell r="BR664">
            <v>102.11</v>
          </cell>
          <cell r="BS664">
            <v>103.8</v>
          </cell>
          <cell r="BT664">
            <v>105.5</v>
          </cell>
          <cell r="BU664">
            <v>107.19</v>
          </cell>
          <cell r="BV664">
            <v>108.88</v>
          </cell>
          <cell r="BW664">
            <v>110.57</v>
          </cell>
          <cell r="BX664">
            <v>112.27</v>
          </cell>
          <cell r="BY664">
            <v>113.96</v>
          </cell>
          <cell r="BZ664">
            <v>115.65</v>
          </cell>
          <cell r="CA664">
            <v>117.34</v>
          </cell>
          <cell r="CB664">
            <v>119.04</v>
          </cell>
          <cell r="CC664">
            <v>120.73</v>
          </cell>
          <cell r="CD664">
            <v>122.42</v>
          </cell>
          <cell r="CE664">
            <v>124.11</v>
          </cell>
          <cell r="CF664">
            <v>125.81</v>
          </cell>
          <cell r="CG664">
            <v>127.5</v>
          </cell>
          <cell r="CH664">
            <v>129.19</v>
          </cell>
          <cell r="CI664">
            <v>130.88</v>
          </cell>
          <cell r="CJ664">
            <v>132.58</v>
          </cell>
          <cell r="CK664">
            <v>119.04</v>
          </cell>
        </row>
        <row r="665">
          <cell r="AD665">
            <v>33</v>
          </cell>
          <cell r="AH665">
            <v>67.69</v>
          </cell>
          <cell r="AI665">
            <v>68.94</v>
          </cell>
          <cell r="AJ665">
            <v>70.19</v>
          </cell>
          <cell r="AK665">
            <v>71.43</v>
          </cell>
          <cell r="AL665">
            <v>72.68</v>
          </cell>
          <cell r="AM665">
            <v>73.93</v>
          </cell>
          <cell r="AN665">
            <v>75.17</v>
          </cell>
          <cell r="AO665">
            <v>76.42</v>
          </cell>
          <cell r="AP665">
            <v>77.67</v>
          </cell>
          <cell r="AQ665">
            <v>78.91</v>
          </cell>
          <cell r="AR665">
            <v>80.16</v>
          </cell>
          <cell r="AS665">
            <v>81.41</v>
          </cell>
          <cell r="AT665">
            <v>82.65</v>
          </cell>
          <cell r="AU665">
            <v>83.9</v>
          </cell>
          <cell r="AV665">
            <v>85.15</v>
          </cell>
          <cell r="AW665">
            <v>86.39</v>
          </cell>
          <cell r="AX665">
            <v>87.64</v>
          </cell>
          <cell r="AY665">
            <v>88.89</v>
          </cell>
          <cell r="AZ665">
            <v>90.13</v>
          </cell>
          <cell r="BA665">
            <v>91.38</v>
          </cell>
          <cell r="BB665">
            <v>92.63</v>
          </cell>
          <cell r="BC665">
            <v>93.87</v>
          </cell>
          <cell r="BD665">
            <v>95.12</v>
          </cell>
          <cell r="BE665">
            <v>96.37</v>
          </cell>
          <cell r="BF665">
            <v>97.61</v>
          </cell>
          <cell r="BG665">
            <v>87.64</v>
          </cell>
          <cell r="BH665">
            <v>33</v>
          </cell>
          <cell r="BL665">
            <v>94.77</v>
          </cell>
          <cell r="BM665">
            <v>96.52</v>
          </cell>
          <cell r="BN665">
            <v>98.26</v>
          </cell>
          <cell r="BO665">
            <v>100.01</v>
          </cell>
          <cell r="BP665">
            <v>101.75</v>
          </cell>
          <cell r="BQ665">
            <v>103.5</v>
          </cell>
          <cell r="BR665">
            <v>105.24</v>
          </cell>
          <cell r="BS665">
            <v>106.99</v>
          </cell>
          <cell r="BT665">
            <v>108.73</v>
          </cell>
          <cell r="BU665">
            <v>110.48</v>
          </cell>
          <cell r="BV665">
            <v>112.22</v>
          </cell>
          <cell r="BW665">
            <v>113.97</v>
          </cell>
          <cell r="BX665">
            <v>115.71</v>
          </cell>
          <cell r="BY665">
            <v>117.46</v>
          </cell>
          <cell r="BZ665">
            <v>119.21</v>
          </cell>
          <cell r="CA665">
            <v>120.95</v>
          </cell>
          <cell r="CB665">
            <v>122.7</v>
          </cell>
          <cell r="CC665">
            <v>124.44</v>
          </cell>
          <cell r="CD665">
            <v>126.19</v>
          </cell>
          <cell r="CE665">
            <v>127.93</v>
          </cell>
          <cell r="CF665">
            <v>129.68</v>
          </cell>
          <cell r="CG665">
            <v>131.42</v>
          </cell>
          <cell r="CH665">
            <v>133.17</v>
          </cell>
          <cell r="CI665">
            <v>134.91</v>
          </cell>
          <cell r="CJ665">
            <v>136.66</v>
          </cell>
          <cell r="CK665">
            <v>122.69</v>
          </cell>
        </row>
        <row r="666">
          <cell r="AD666">
            <v>34</v>
          </cell>
          <cell r="AH666">
            <v>69.7</v>
          </cell>
          <cell r="AI666">
            <v>70.98</v>
          </cell>
          <cell r="AJ666">
            <v>72.27</v>
          </cell>
          <cell r="AK666">
            <v>73.55</v>
          </cell>
          <cell r="AL666">
            <v>74.84</v>
          </cell>
          <cell r="AM666">
            <v>76.12</v>
          </cell>
          <cell r="AN666">
            <v>77.41</v>
          </cell>
          <cell r="AO666">
            <v>78.69</v>
          </cell>
          <cell r="AP666">
            <v>79.97</v>
          </cell>
          <cell r="AQ666">
            <v>81.26</v>
          </cell>
          <cell r="AR666">
            <v>82.54</v>
          </cell>
          <cell r="AS666">
            <v>83.83</v>
          </cell>
          <cell r="AT666">
            <v>85.11</v>
          </cell>
          <cell r="AU666">
            <v>86.4</v>
          </cell>
          <cell r="AV666">
            <v>87.68</v>
          </cell>
          <cell r="AW666">
            <v>88.97</v>
          </cell>
          <cell r="AX666">
            <v>90.25</v>
          </cell>
          <cell r="AY666">
            <v>91.53</v>
          </cell>
          <cell r="AZ666">
            <v>92.82</v>
          </cell>
          <cell r="BA666">
            <v>94.1</v>
          </cell>
          <cell r="BB666">
            <v>95.39</v>
          </cell>
          <cell r="BC666">
            <v>96.67</v>
          </cell>
          <cell r="BD666">
            <v>97.96</v>
          </cell>
          <cell r="BE666">
            <v>99.24</v>
          </cell>
          <cell r="BF666">
            <v>100.53</v>
          </cell>
          <cell r="BG666">
            <v>90.25</v>
          </cell>
          <cell r="BH666">
            <v>34</v>
          </cell>
          <cell r="BL666">
            <v>97.58</v>
          </cell>
          <cell r="BM666">
            <v>99.38</v>
          </cell>
          <cell r="BN666">
            <v>101.18</v>
          </cell>
          <cell r="BO666">
            <v>102.97</v>
          </cell>
          <cell r="BP666">
            <v>104.77</v>
          </cell>
          <cell r="BQ666">
            <v>106.57</v>
          </cell>
          <cell r="BR666">
            <v>108.37</v>
          </cell>
          <cell r="BS666">
            <v>110.17</v>
          </cell>
          <cell r="BT666">
            <v>111.96</v>
          </cell>
          <cell r="BU666">
            <v>113.76</v>
          </cell>
          <cell r="BV666">
            <v>115.56</v>
          </cell>
          <cell r="BW666">
            <v>117.36</v>
          </cell>
          <cell r="BX666">
            <v>119.16</v>
          </cell>
          <cell r="BY666">
            <v>120.96</v>
          </cell>
          <cell r="BZ666">
            <v>122.75</v>
          </cell>
          <cell r="CA666">
            <v>124.55</v>
          </cell>
          <cell r="CB666">
            <v>126.35</v>
          </cell>
          <cell r="CC666">
            <v>128.15</v>
          </cell>
          <cell r="CD666">
            <v>129.95</v>
          </cell>
          <cell r="CE666">
            <v>131.74</v>
          </cell>
          <cell r="CF666">
            <v>133.54</v>
          </cell>
          <cell r="CG666">
            <v>135.34</v>
          </cell>
          <cell r="CH666">
            <v>137.14</v>
          </cell>
          <cell r="CI666">
            <v>138.94</v>
          </cell>
          <cell r="CJ666">
            <v>140.74</v>
          </cell>
          <cell r="CK666">
            <v>126.35</v>
          </cell>
        </row>
        <row r="667">
          <cell r="AD667">
            <v>35</v>
          </cell>
          <cell r="AH667">
            <v>71.71</v>
          </cell>
          <cell r="AI667">
            <v>73.03</v>
          </cell>
          <cell r="AJ667">
            <v>74.35</v>
          </cell>
          <cell r="AK667">
            <v>75.68</v>
          </cell>
          <cell r="AL667">
            <v>77</v>
          </cell>
          <cell r="AM667">
            <v>78.32</v>
          </cell>
          <cell r="AN667">
            <v>79.64</v>
          </cell>
          <cell r="AO667">
            <v>80.96</v>
          </cell>
          <cell r="AP667">
            <v>82.29</v>
          </cell>
          <cell r="AQ667">
            <v>83.61</v>
          </cell>
          <cell r="AR667">
            <v>84.93</v>
          </cell>
          <cell r="AS667">
            <v>86.25</v>
          </cell>
          <cell r="AT667">
            <v>87.58</v>
          </cell>
          <cell r="AU667">
            <v>88.9</v>
          </cell>
          <cell r="AV667">
            <v>90.22</v>
          </cell>
          <cell r="AW667">
            <v>91.54</v>
          </cell>
          <cell r="AX667">
            <v>92.86</v>
          </cell>
          <cell r="AY667">
            <v>94.19</v>
          </cell>
          <cell r="AZ667">
            <v>95.51</v>
          </cell>
          <cell r="BA667">
            <v>96.83</v>
          </cell>
          <cell r="BB667">
            <v>98.15</v>
          </cell>
          <cell r="BC667">
            <v>99.48</v>
          </cell>
          <cell r="BD667">
            <v>100.8</v>
          </cell>
          <cell r="BE667">
            <v>102.12</v>
          </cell>
          <cell r="BF667">
            <v>103.44</v>
          </cell>
          <cell r="BG667">
            <v>92.86</v>
          </cell>
          <cell r="BH667">
            <v>35</v>
          </cell>
          <cell r="BL667">
            <v>100.39</v>
          </cell>
          <cell r="BM667">
            <v>102.24</v>
          </cell>
          <cell r="BN667">
            <v>104.09</v>
          </cell>
          <cell r="BO667">
            <v>105.95</v>
          </cell>
          <cell r="BP667">
            <v>107.8</v>
          </cell>
          <cell r="BQ667">
            <v>109.65</v>
          </cell>
          <cell r="BR667">
            <v>111.5</v>
          </cell>
          <cell r="BS667">
            <v>113.35</v>
          </cell>
          <cell r="BT667">
            <v>115.2</v>
          </cell>
          <cell r="BU667">
            <v>117.05</v>
          </cell>
          <cell r="BV667">
            <v>118.9</v>
          </cell>
          <cell r="BW667">
            <v>120.75</v>
          </cell>
          <cell r="BX667">
            <v>122.61</v>
          </cell>
          <cell r="BY667">
            <v>124.46</v>
          </cell>
          <cell r="BZ667">
            <v>126.31</v>
          </cell>
          <cell r="CA667">
            <v>128.16</v>
          </cell>
          <cell r="CB667">
            <v>130.01</v>
          </cell>
          <cell r="CC667">
            <v>131.86</v>
          </cell>
          <cell r="CD667">
            <v>133.71</v>
          </cell>
          <cell r="CE667">
            <v>135.56</v>
          </cell>
          <cell r="CF667">
            <v>137.41</v>
          </cell>
          <cell r="CG667">
            <v>139.27</v>
          </cell>
          <cell r="CH667">
            <v>141.12</v>
          </cell>
          <cell r="CI667">
            <v>142.97</v>
          </cell>
          <cell r="CJ667">
            <v>144.82</v>
          </cell>
          <cell r="CK667">
            <v>130.01</v>
          </cell>
        </row>
        <row r="668">
          <cell r="AD668">
            <v>36</v>
          </cell>
          <cell r="AH668">
            <v>73.72</v>
          </cell>
          <cell r="AI668">
            <v>75.08</v>
          </cell>
          <cell r="AJ668">
            <v>76.44</v>
          </cell>
          <cell r="AK668">
            <v>77.8</v>
          </cell>
          <cell r="AL668">
            <v>79.16</v>
          </cell>
          <cell r="AM668">
            <v>80.52</v>
          </cell>
          <cell r="AN668">
            <v>81.88</v>
          </cell>
          <cell r="AO668">
            <v>83.24</v>
          </cell>
          <cell r="AP668">
            <v>84.6</v>
          </cell>
          <cell r="AQ668">
            <v>85.96</v>
          </cell>
          <cell r="AR668">
            <v>87.32</v>
          </cell>
          <cell r="AS668">
            <v>88.68</v>
          </cell>
          <cell r="AT668">
            <v>90.04</v>
          </cell>
          <cell r="AU668">
            <v>91.4</v>
          </cell>
          <cell r="AV668">
            <v>92.76</v>
          </cell>
          <cell r="AW668">
            <v>94.12</v>
          </cell>
          <cell r="AX668">
            <v>95.48</v>
          </cell>
          <cell r="AY668">
            <v>96.84</v>
          </cell>
          <cell r="AZ668">
            <v>98.2</v>
          </cell>
          <cell r="BA668">
            <v>99.56</v>
          </cell>
          <cell r="BB668">
            <v>100.92</v>
          </cell>
          <cell r="BC668">
            <v>102.28</v>
          </cell>
          <cell r="BD668">
            <v>103.64</v>
          </cell>
          <cell r="BE668">
            <v>105</v>
          </cell>
          <cell r="BF668">
            <v>106.36</v>
          </cell>
          <cell r="BG668">
            <v>95.48</v>
          </cell>
          <cell r="BH668">
            <v>36</v>
          </cell>
          <cell r="BL668">
            <v>103.2</v>
          </cell>
          <cell r="BM668">
            <v>105.11</v>
          </cell>
          <cell r="BN668">
            <v>107.01</v>
          </cell>
          <cell r="BO668">
            <v>108.91</v>
          </cell>
          <cell r="BP668">
            <v>110.82</v>
          </cell>
          <cell r="BQ668">
            <v>112.72</v>
          </cell>
          <cell r="BR668">
            <v>114.63</v>
          </cell>
          <cell r="BS668">
            <v>116.53</v>
          </cell>
          <cell r="BT668">
            <v>118.43</v>
          </cell>
          <cell r="BU668">
            <v>120.34</v>
          </cell>
          <cell r="BV668">
            <v>122.24</v>
          </cell>
          <cell r="BW668">
            <v>124.15</v>
          </cell>
          <cell r="BX668">
            <v>126.05</v>
          </cell>
          <cell r="BY668">
            <v>127.95</v>
          </cell>
          <cell r="BZ668">
            <v>129.86</v>
          </cell>
          <cell r="CA668">
            <v>131.76</v>
          </cell>
          <cell r="CB668">
            <v>133.67</v>
          </cell>
          <cell r="CC668">
            <v>135.57</v>
          </cell>
          <cell r="CD668">
            <v>137.47</v>
          </cell>
          <cell r="CE668">
            <v>139.38</v>
          </cell>
          <cell r="CF668">
            <v>141.28</v>
          </cell>
          <cell r="CG668">
            <v>143.19</v>
          </cell>
          <cell r="CH668">
            <v>145.09</v>
          </cell>
          <cell r="CI668">
            <v>146.99</v>
          </cell>
          <cell r="CJ668">
            <v>148.9</v>
          </cell>
          <cell r="CK668">
            <v>133.67</v>
          </cell>
        </row>
        <row r="669">
          <cell r="AD669">
            <v>37</v>
          </cell>
          <cell r="AH669">
            <v>75.72</v>
          </cell>
          <cell r="AI669">
            <v>77.12</v>
          </cell>
          <cell r="AJ669">
            <v>78.52</v>
          </cell>
          <cell r="AK669">
            <v>79.92</v>
          </cell>
          <cell r="AL669">
            <v>81.31</v>
          </cell>
          <cell r="AM669">
            <v>82.71</v>
          </cell>
          <cell r="AN669">
            <v>84.11</v>
          </cell>
          <cell r="AO669">
            <v>85.51</v>
          </cell>
          <cell r="AP669">
            <v>86.91</v>
          </cell>
          <cell r="AQ669">
            <v>88.3</v>
          </cell>
          <cell r="AR669">
            <v>89.7</v>
          </cell>
          <cell r="AS669">
            <v>91.1</v>
          </cell>
          <cell r="AT669">
            <v>92.5</v>
          </cell>
          <cell r="AU669">
            <v>93.89</v>
          </cell>
          <cell r="AV669">
            <v>95.29</v>
          </cell>
          <cell r="AW669">
            <v>96.69</v>
          </cell>
          <cell r="AX669">
            <v>98.09</v>
          </cell>
          <cell r="AY669">
            <v>99.49</v>
          </cell>
          <cell r="AZ669">
            <v>100.88</v>
          </cell>
          <cell r="BA669">
            <v>102.28</v>
          </cell>
          <cell r="BB669">
            <v>103.68</v>
          </cell>
          <cell r="BC669">
            <v>105.08</v>
          </cell>
          <cell r="BD669">
            <v>106.47</v>
          </cell>
          <cell r="BE669">
            <v>107.87</v>
          </cell>
          <cell r="BF669">
            <v>109.27</v>
          </cell>
          <cell r="BG669">
            <v>98.09</v>
          </cell>
          <cell r="BH669">
            <v>37</v>
          </cell>
          <cell r="BL669">
            <v>106.01</v>
          </cell>
          <cell r="BM669">
            <v>107.97</v>
          </cell>
          <cell r="BN669">
            <v>109.93</v>
          </cell>
          <cell r="BO669">
            <v>111.88</v>
          </cell>
          <cell r="BP669">
            <v>113.84</v>
          </cell>
          <cell r="BQ669">
            <v>115.8</v>
          </cell>
          <cell r="BR669">
            <v>117.75</v>
          </cell>
          <cell r="BS669">
            <v>119.71</v>
          </cell>
          <cell r="BT669">
            <v>121.67</v>
          </cell>
          <cell r="BU669">
            <v>123.62</v>
          </cell>
          <cell r="BV669">
            <v>125.58</v>
          </cell>
          <cell r="BW669">
            <v>127.54</v>
          </cell>
          <cell r="BX669">
            <v>129.5</v>
          </cell>
          <cell r="BY669">
            <v>131.45</v>
          </cell>
          <cell r="BZ669">
            <v>133.41</v>
          </cell>
          <cell r="CA669">
            <v>135.37</v>
          </cell>
          <cell r="CB669">
            <v>137.32</v>
          </cell>
          <cell r="CC669">
            <v>139.28</v>
          </cell>
          <cell r="CD669">
            <v>141.24</v>
          </cell>
          <cell r="CE669">
            <v>143.19</v>
          </cell>
          <cell r="CF669">
            <v>145.15</v>
          </cell>
          <cell r="CG669">
            <v>147.11</v>
          </cell>
          <cell r="CH669">
            <v>149.06</v>
          </cell>
          <cell r="CI669">
            <v>151.02</v>
          </cell>
          <cell r="CJ669">
            <v>152.98</v>
          </cell>
          <cell r="CK669">
            <v>137.32</v>
          </cell>
        </row>
        <row r="670">
          <cell r="AD670">
            <v>38</v>
          </cell>
          <cell r="AH670">
            <v>77.73</v>
          </cell>
          <cell r="AI670">
            <v>79.17</v>
          </cell>
          <cell r="AJ670">
            <v>80.6</v>
          </cell>
          <cell r="AK670">
            <v>82.04</v>
          </cell>
          <cell r="AL670">
            <v>83.47</v>
          </cell>
          <cell r="AM670">
            <v>84.91</v>
          </cell>
          <cell r="AN670">
            <v>86.34</v>
          </cell>
          <cell r="AO670">
            <v>87.78</v>
          </cell>
          <cell r="AP670">
            <v>89.21</v>
          </cell>
          <cell r="AQ670">
            <v>90.65</v>
          </cell>
          <cell r="AR670">
            <v>92.09</v>
          </cell>
          <cell r="AS670">
            <v>93.52</v>
          </cell>
          <cell r="AT670">
            <v>94.96</v>
          </cell>
          <cell r="AU670">
            <v>96.39</v>
          </cell>
          <cell r="AV670">
            <v>97.83</v>
          </cell>
          <cell r="AW670">
            <v>99.26</v>
          </cell>
          <cell r="AX670">
            <v>100.7</v>
          </cell>
          <cell r="AY670">
            <v>102.13</v>
          </cell>
          <cell r="AZ670">
            <v>103.57</v>
          </cell>
          <cell r="BA670">
            <v>105.01</v>
          </cell>
          <cell r="BB670">
            <v>106.44</v>
          </cell>
          <cell r="BC670">
            <v>107.88</v>
          </cell>
          <cell r="BD670">
            <v>109.31</v>
          </cell>
          <cell r="BE670">
            <v>110.75</v>
          </cell>
          <cell r="BF670">
            <v>112.18</v>
          </cell>
          <cell r="BG670">
            <v>100.7</v>
          </cell>
          <cell r="BH670">
            <v>38</v>
          </cell>
          <cell r="BL670">
            <v>108.82</v>
          </cell>
          <cell r="BM670">
            <v>110.83</v>
          </cell>
          <cell r="BN670">
            <v>112.84</v>
          </cell>
          <cell r="BO670">
            <v>114.85</v>
          </cell>
          <cell r="BP670">
            <v>116.86</v>
          </cell>
          <cell r="BQ670">
            <v>118.87</v>
          </cell>
          <cell r="BR670">
            <v>120.88</v>
          </cell>
          <cell r="BS670">
            <v>122.89</v>
          </cell>
          <cell r="BT670">
            <v>124.9</v>
          </cell>
          <cell r="BU670">
            <v>126.91</v>
          </cell>
          <cell r="BV670">
            <v>128.92</v>
          </cell>
          <cell r="BW670">
            <v>130.93</v>
          </cell>
          <cell r="BX670">
            <v>132.94</v>
          </cell>
          <cell r="BY670">
            <v>134.95</v>
          </cell>
          <cell r="BZ670">
            <v>136.96</v>
          </cell>
          <cell r="CA670">
            <v>138.97</v>
          </cell>
          <cell r="CB670">
            <v>140.98</v>
          </cell>
          <cell r="CC670">
            <v>142.99</v>
          </cell>
          <cell r="CD670">
            <v>145</v>
          </cell>
          <cell r="CE670">
            <v>147.01</v>
          </cell>
          <cell r="CF670">
            <v>149.02</v>
          </cell>
          <cell r="CG670">
            <v>151.03</v>
          </cell>
          <cell r="CH670">
            <v>153.04</v>
          </cell>
          <cell r="CI670">
            <v>155.05</v>
          </cell>
          <cell r="CJ670">
            <v>157.06</v>
          </cell>
          <cell r="CK670">
            <v>140.98</v>
          </cell>
        </row>
        <row r="671">
          <cell r="AD671">
            <v>39</v>
          </cell>
          <cell r="AH671">
            <v>79.74</v>
          </cell>
          <cell r="AI671">
            <v>81.21</v>
          </cell>
          <cell r="AJ671">
            <v>82.68</v>
          </cell>
          <cell r="AK671">
            <v>84.16</v>
          </cell>
          <cell r="AL671">
            <v>85.63</v>
          </cell>
          <cell r="AM671">
            <v>87.1</v>
          </cell>
          <cell r="AN671">
            <v>88.58</v>
          </cell>
          <cell r="AO671">
            <v>90.05</v>
          </cell>
          <cell r="AP671">
            <v>91.52</v>
          </cell>
          <cell r="AQ671">
            <v>93</v>
          </cell>
          <cell r="AR671">
            <v>94.47</v>
          </cell>
          <cell r="AS671">
            <v>95.94</v>
          </cell>
          <cell r="AT671">
            <v>97.42</v>
          </cell>
          <cell r="AU671">
            <v>98.89</v>
          </cell>
          <cell r="AV671">
            <v>100.36</v>
          </cell>
          <cell r="AW671">
            <v>101.84</v>
          </cell>
          <cell r="AX671">
            <v>103.31</v>
          </cell>
          <cell r="AY671">
            <v>104.78</v>
          </cell>
          <cell r="AZ671">
            <v>106.26</v>
          </cell>
          <cell r="BA671">
            <v>107.73</v>
          </cell>
          <cell r="BB671">
            <v>109.2</v>
          </cell>
          <cell r="BC671">
            <v>110.68</v>
          </cell>
          <cell r="BD671">
            <v>112.15</v>
          </cell>
          <cell r="BE671">
            <v>113.62</v>
          </cell>
          <cell r="BF671">
            <v>115.1</v>
          </cell>
          <cell r="BG671">
            <v>103.31</v>
          </cell>
          <cell r="BH671">
            <v>39</v>
          </cell>
          <cell r="BL671">
            <v>111.63</v>
          </cell>
          <cell r="BM671">
            <v>113.7</v>
          </cell>
          <cell r="BN671">
            <v>115.76</v>
          </cell>
          <cell r="BO671">
            <v>117.82</v>
          </cell>
          <cell r="BP671">
            <v>119.88</v>
          </cell>
          <cell r="BQ671">
            <v>121.95</v>
          </cell>
          <cell r="BR671">
            <v>124.01</v>
          </cell>
          <cell r="BS671">
            <v>126.07</v>
          </cell>
          <cell r="BT671">
            <v>128.13</v>
          </cell>
          <cell r="BU671">
            <v>130.2</v>
          </cell>
          <cell r="BV671">
            <v>132.26</v>
          </cell>
          <cell r="BW671">
            <v>134.32</v>
          </cell>
          <cell r="BX671">
            <v>136.38</v>
          </cell>
          <cell r="BY671">
            <v>138.45</v>
          </cell>
          <cell r="BZ671">
            <v>140.51</v>
          </cell>
          <cell r="CA671">
            <v>142.57</v>
          </cell>
          <cell r="CB671">
            <v>144.64</v>
          </cell>
          <cell r="CC671">
            <v>146.7</v>
          </cell>
          <cell r="CD671">
            <v>148.76</v>
          </cell>
          <cell r="CE671">
            <v>150.82</v>
          </cell>
          <cell r="CF671">
            <v>152.89</v>
          </cell>
          <cell r="CG671">
            <v>154.95</v>
          </cell>
          <cell r="CH671">
            <v>157.01</v>
          </cell>
          <cell r="CI671">
            <v>159.07</v>
          </cell>
          <cell r="CJ671">
            <v>161.14</v>
          </cell>
          <cell r="CK671">
            <v>144.64</v>
          </cell>
        </row>
        <row r="672">
          <cell r="AD672">
            <v>40</v>
          </cell>
          <cell r="AH672">
            <v>81.75</v>
          </cell>
          <cell r="AI672">
            <v>83.26</v>
          </cell>
          <cell r="AJ672">
            <v>84.77</v>
          </cell>
          <cell r="AK672">
            <v>86.28</v>
          </cell>
          <cell r="AL672">
            <v>87.79</v>
          </cell>
          <cell r="AM672">
            <v>89.3</v>
          </cell>
          <cell r="AN672">
            <v>90.81</v>
          </cell>
          <cell r="AO672">
            <v>92.33</v>
          </cell>
          <cell r="AP672">
            <v>93.84</v>
          </cell>
          <cell r="AQ672">
            <v>95.35</v>
          </cell>
          <cell r="AR672">
            <v>96.86</v>
          </cell>
          <cell r="AS672">
            <v>98.37</v>
          </cell>
          <cell r="AT672">
            <v>99.88</v>
          </cell>
          <cell r="AU672">
            <v>101.39</v>
          </cell>
          <cell r="AV672">
            <v>102.9</v>
          </cell>
          <cell r="AW672">
            <v>104.41</v>
          </cell>
          <cell r="AX672">
            <v>105.93</v>
          </cell>
          <cell r="AY672">
            <v>107.44</v>
          </cell>
          <cell r="AZ672">
            <v>108.95</v>
          </cell>
          <cell r="BA672">
            <v>110.46</v>
          </cell>
          <cell r="BB672">
            <v>111.97</v>
          </cell>
          <cell r="BC672">
            <v>113.48</v>
          </cell>
          <cell r="BD672">
            <v>114.99</v>
          </cell>
          <cell r="BE672">
            <v>116.5</v>
          </cell>
          <cell r="BF672">
            <v>118.01</v>
          </cell>
          <cell r="BG672">
            <v>105.92</v>
          </cell>
          <cell r="BH672">
            <v>40</v>
          </cell>
          <cell r="BL672">
            <v>114.45</v>
          </cell>
          <cell r="BM672">
            <v>116.56</v>
          </cell>
          <cell r="BN672">
            <v>118.68</v>
          </cell>
          <cell r="BO672">
            <v>120.79</v>
          </cell>
          <cell r="BP672">
            <v>122.91</v>
          </cell>
          <cell r="BQ672">
            <v>125.03</v>
          </cell>
          <cell r="BR672">
            <v>127.14</v>
          </cell>
          <cell r="BS672">
            <v>129.26</v>
          </cell>
          <cell r="BT672">
            <v>131.37</v>
          </cell>
          <cell r="BU672">
            <v>133.49</v>
          </cell>
          <cell r="BV672">
            <v>135.6</v>
          </cell>
          <cell r="BW672">
            <v>137.72</v>
          </cell>
          <cell r="BX672">
            <v>139.83</v>
          </cell>
          <cell r="BY672">
            <v>141.95</v>
          </cell>
          <cell r="BZ672">
            <v>144.07</v>
          </cell>
          <cell r="CA672">
            <v>146.18</v>
          </cell>
          <cell r="CB672">
            <v>148.3</v>
          </cell>
          <cell r="CC672">
            <v>150.41</v>
          </cell>
          <cell r="CD672">
            <v>152.53</v>
          </cell>
          <cell r="CE672">
            <v>154.64</v>
          </cell>
          <cell r="CF672">
            <v>156.76</v>
          </cell>
          <cell r="CG672">
            <v>158.87</v>
          </cell>
          <cell r="CH672">
            <v>160.99</v>
          </cell>
          <cell r="CI672">
            <v>163.11</v>
          </cell>
          <cell r="CJ672">
            <v>165.22</v>
          </cell>
          <cell r="CK672">
            <v>148.3</v>
          </cell>
        </row>
        <row r="673">
          <cell r="AD673">
            <v>41</v>
          </cell>
          <cell r="AH673">
            <v>83.76</v>
          </cell>
          <cell r="AI673">
            <v>85.3</v>
          </cell>
          <cell r="AJ673">
            <v>86.85</v>
          </cell>
          <cell r="AK673">
            <v>88.4</v>
          </cell>
          <cell r="AL673">
            <v>89.95</v>
          </cell>
          <cell r="AM673">
            <v>91.5</v>
          </cell>
          <cell r="AN673">
            <v>93.05</v>
          </cell>
          <cell r="AO673">
            <v>94.6</v>
          </cell>
          <cell r="AP673">
            <v>96.15</v>
          </cell>
          <cell r="AQ673">
            <v>97.7</v>
          </cell>
          <cell r="AR673">
            <v>99.24</v>
          </cell>
          <cell r="AS673">
            <v>100.79</v>
          </cell>
          <cell r="AT673">
            <v>102.34</v>
          </cell>
          <cell r="AU673">
            <v>103.89</v>
          </cell>
          <cell r="AV673">
            <v>105.44</v>
          </cell>
          <cell r="AW673">
            <v>106.99</v>
          </cell>
          <cell r="AX673">
            <v>108.54</v>
          </cell>
          <cell r="AY673">
            <v>110.09</v>
          </cell>
          <cell r="AZ673">
            <v>111.64</v>
          </cell>
          <cell r="BA673">
            <v>113.18</v>
          </cell>
          <cell r="BB673">
            <v>114.73</v>
          </cell>
          <cell r="BC673">
            <v>116.28</v>
          </cell>
          <cell r="BD673">
            <v>117.83</v>
          </cell>
          <cell r="BE673">
            <v>119.38</v>
          </cell>
          <cell r="BF673">
            <v>120.93</v>
          </cell>
          <cell r="BG673">
            <v>108.54</v>
          </cell>
          <cell r="BH673">
            <v>41</v>
          </cell>
          <cell r="BL673">
            <v>117.26</v>
          </cell>
          <cell r="BM673">
            <v>119.43</v>
          </cell>
          <cell r="BN673">
            <v>121.6</v>
          </cell>
          <cell r="BO673">
            <v>123.76</v>
          </cell>
          <cell r="BP673">
            <v>125.93</v>
          </cell>
          <cell r="BQ673">
            <v>128.1</v>
          </cell>
          <cell r="BR673">
            <v>130.27</v>
          </cell>
          <cell r="BS673">
            <v>132.44</v>
          </cell>
          <cell r="BT673">
            <v>134.61</v>
          </cell>
          <cell r="BU673">
            <v>136.77</v>
          </cell>
          <cell r="BV673">
            <v>138.94</v>
          </cell>
          <cell r="BW673">
            <v>141.11</v>
          </cell>
          <cell r="BX673">
            <v>143.28</v>
          </cell>
          <cell r="BY673">
            <v>145.45</v>
          </cell>
          <cell r="BZ673">
            <v>147.62</v>
          </cell>
          <cell r="CA673">
            <v>149.78</v>
          </cell>
          <cell r="CB673">
            <v>151.95</v>
          </cell>
          <cell r="CC673">
            <v>154.12</v>
          </cell>
          <cell r="CD673">
            <v>156.29</v>
          </cell>
          <cell r="CE673">
            <v>158.46</v>
          </cell>
          <cell r="CF673">
            <v>160.63</v>
          </cell>
          <cell r="CG673">
            <v>162.8</v>
          </cell>
          <cell r="CH673">
            <v>164.96</v>
          </cell>
          <cell r="CI673">
            <v>167.13</v>
          </cell>
          <cell r="CJ673">
            <v>169.3</v>
          </cell>
          <cell r="CK673">
            <v>151.95</v>
          </cell>
        </row>
        <row r="674">
          <cell r="AD674">
            <v>42</v>
          </cell>
          <cell r="AH674">
            <v>85.76</v>
          </cell>
          <cell r="AI674">
            <v>87.35</v>
          </cell>
          <cell r="AJ674">
            <v>88.94</v>
          </cell>
          <cell r="AK674">
            <v>90.52</v>
          </cell>
          <cell r="AL674">
            <v>92.11</v>
          </cell>
          <cell r="AM674">
            <v>93.7</v>
          </cell>
          <cell r="AN674">
            <v>95.28</v>
          </cell>
          <cell r="AO674">
            <v>96.87</v>
          </cell>
          <cell r="AP674">
            <v>98.46</v>
          </cell>
          <cell r="AQ674">
            <v>100.04</v>
          </cell>
          <cell r="AR674">
            <v>101.63</v>
          </cell>
          <cell r="AS674">
            <v>103.22</v>
          </cell>
          <cell r="AT674">
            <v>104.8</v>
          </cell>
          <cell r="AU674">
            <v>106.39</v>
          </cell>
          <cell r="AV674">
            <v>107.98</v>
          </cell>
          <cell r="AW674">
            <v>109.56</v>
          </cell>
          <cell r="AX674">
            <v>111.15</v>
          </cell>
          <cell r="AY674">
            <v>112.74</v>
          </cell>
          <cell r="AZ674">
            <v>114.32</v>
          </cell>
          <cell r="BA674">
            <v>115.91</v>
          </cell>
          <cell r="BB674">
            <v>117.5</v>
          </cell>
          <cell r="BC674">
            <v>119.08</v>
          </cell>
          <cell r="BD674">
            <v>120.67</v>
          </cell>
          <cell r="BE674">
            <v>122.26</v>
          </cell>
          <cell r="BF674">
            <v>123.84</v>
          </cell>
          <cell r="BG674">
            <v>111.15</v>
          </cell>
          <cell r="BH674">
            <v>42</v>
          </cell>
          <cell r="BL674">
            <v>120.07</v>
          </cell>
          <cell r="BM674">
            <v>122.29</v>
          </cell>
          <cell r="BN674">
            <v>124.51</v>
          </cell>
          <cell r="BO674">
            <v>126.73</v>
          </cell>
          <cell r="BP674">
            <v>128.95</v>
          </cell>
          <cell r="BQ674">
            <v>131.17</v>
          </cell>
          <cell r="BR674">
            <v>133.39</v>
          </cell>
          <cell r="BS674">
            <v>135.62</v>
          </cell>
          <cell r="BT674">
            <v>137.84</v>
          </cell>
          <cell r="BU674">
            <v>140.06</v>
          </cell>
          <cell r="BV674">
            <v>142.28</v>
          </cell>
          <cell r="BW674">
            <v>144.5</v>
          </cell>
          <cell r="BX674">
            <v>146.72</v>
          </cell>
          <cell r="BY674">
            <v>148.94</v>
          </cell>
          <cell r="BZ674">
            <v>151.17</v>
          </cell>
          <cell r="CA674">
            <v>153.39</v>
          </cell>
          <cell r="CB674">
            <v>155.61</v>
          </cell>
          <cell r="CC674">
            <v>157.83</v>
          </cell>
          <cell r="CD674">
            <v>160.05</v>
          </cell>
          <cell r="CE674">
            <v>162.27</v>
          </cell>
          <cell r="CF674">
            <v>164.49</v>
          </cell>
          <cell r="CG674">
            <v>166.71</v>
          </cell>
          <cell r="CH674">
            <v>168.94</v>
          </cell>
          <cell r="CI674">
            <v>171.16</v>
          </cell>
          <cell r="CJ674">
            <v>173.38</v>
          </cell>
          <cell r="CK674">
            <v>155.61</v>
          </cell>
        </row>
        <row r="675">
          <cell r="AD675">
            <v>43</v>
          </cell>
          <cell r="AH675">
            <v>87.77</v>
          </cell>
          <cell r="AI675">
            <v>89.39</v>
          </cell>
          <cell r="AJ675">
            <v>91.02</v>
          </cell>
          <cell r="AK675">
            <v>92.64</v>
          </cell>
          <cell r="AL675">
            <v>94.27</v>
          </cell>
          <cell r="AM675">
            <v>95.89</v>
          </cell>
          <cell r="AN675">
            <v>97.52</v>
          </cell>
          <cell r="AO675">
            <v>99.14</v>
          </cell>
          <cell r="AP675">
            <v>100.76</v>
          </cell>
          <cell r="AQ675">
            <v>102.39</v>
          </cell>
          <cell r="AR675">
            <v>104.01</v>
          </cell>
          <cell r="AS675">
            <v>105.64</v>
          </cell>
          <cell r="AT675">
            <v>107.26</v>
          </cell>
          <cell r="AU675">
            <v>108.89</v>
          </cell>
          <cell r="AV675">
            <v>110.51</v>
          </cell>
          <cell r="AW675">
            <v>112.14</v>
          </cell>
          <cell r="AX675">
            <v>113.76</v>
          </cell>
          <cell r="AY675">
            <v>115.38</v>
          </cell>
          <cell r="AZ675">
            <v>117.01</v>
          </cell>
          <cell r="BA675">
            <v>118.63</v>
          </cell>
          <cell r="BB675">
            <v>120.26</v>
          </cell>
          <cell r="BC675">
            <v>121.88</v>
          </cell>
          <cell r="BD675">
            <v>123.51</v>
          </cell>
          <cell r="BE675">
            <v>125.13</v>
          </cell>
          <cell r="BF675">
            <v>126.76</v>
          </cell>
          <cell r="BG675">
            <v>113.76</v>
          </cell>
          <cell r="BH675">
            <v>43</v>
          </cell>
          <cell r="BL675">
            <v>122.88</v>
          </cell>
          <cell r="BM675">
            <v>125.15</v>
          </cell>
          <cell r="BN675">
            <v>127.43</v>
          </cell>
          <cell r="BO675">
            <v>129.7</v>
          </cell>
          <cell r="BP675">
            <v>131.97</v>
          </cell>
          <cell r="BQ675">
            <v>134.25</v>
          </cell>
          <cell r="BR675">
            <v>136.52</v>
          </cell>
          <cell r="BS675">
            <v>138.8</v>
          </cell>
          <cell r="BT675">
            <v>141.07</v>
          </cell>
          <cell r="BU675">
            <v>143.35</v>
          </cell>
          <cell r="BV675">
            <v>145.62</v>
          </cell>
          <cell r="BW675">
            <v>147.89</v>
          </cell>
          <cell r="BX675">
            <v>150.17</v>
          </cell>
          <cell r="BY675">
            <v>152.44</v>
          </cell>
          <cell r="BZ675">
            <v>154.72</v>
          </cell>
          <cell r="CA675">
            <v>156.99</v>
          </cell>
          <cell r="CB675">
            <v>159.26</v>
          </cell>
          <cell r="CC675">
            <v>161.54</v>
          </cell>
          <cell r="CD675">
            <v>163.81</v>
          </cell>
          <cell r="CE675">
            <v>166.09</v>
          </cell>
          <cell r="CF675">
            <v>168.36</v>
          </cell>
          <cell r="CG675">
            <v>170.64</v>
          </cell>
          <cell r="CH675">
            <v>172.91</v>
          </cell>
          <cell r="CI675">
            <v>175.18</v>
          </cell>
          <cell r="CJ675">
            <v>177.46</v>
          </cell>
          <cell r="CK675">
            <v>159.27</v>
          </cell>
        </row>
        <row r="676">
          <cell r="AD676">
            <v>44</v>
          </cell>
          <cell r="AH676">
            <v>89.78</v>
          </cell>
          <cell r="AI676">
            <v>91.44</v>
          </cell>
          <cell r="AJ676">
            <v>93.1</v>
          </cell>
          <cell r="AK676">
            <v>94.76</v>
          </cell>
          <cell r="AL676">
            <v>96.42</v>
          </cell>
          <cell r="AM676">
            <v>98.09</v>
          </cell>
          <cell r="AN676">
            <v>99.75</v>
          </cell>
          <cell r="AO676">
            <v>101.41</v>
          </cell>
          <cell r="AP676">
            <v>103.07</v>
          </cell>
          <cell r="AQ676">
            <v>104.74</v>
          </cell>
          <cell r="AR676">
            <v>106.4</v>
          </cell>
          <cell r="AS676">
            <v>108.06</v>
          </cell>
          <cell r="AT676">
            <v>109.72</v>
          </cell>
          <cell r="AU676">
            <v>111.38</v>
          </cell>
          <cell r="AV676">
            <v>113.05</v>
          </cell>
          <cell r="AW676">
            <v>114.71</v>
          </cell>
          <cell r="AX676">
            <v>116.37</v>
          </cell>
          <cell r="AY676">
            <v>118.03</v>
          </cell>
          <cell r="AZ676">
            <v>119.7</v>
          </cell>
          <cell r="BA676">
            <v>121.36</v>
          </cell>
          <cell r="BB676">
            <v>123.02</v>
          </cell>
          <cell r="BC676">
            <v>124.68</v>
          </cell>
          <cell r="BD676">
            <v>126.34</v>
          </cell>
          <cell r="BE676">
            <v>128.01</v>
          </cell>
          <cell r="BF676">
            <v>129.67</v>
          </cell>
          <cell r="BG676">
            <v>116.37</v>
          </cell>
          <cell r="BH676">
            <v>44</v>
          </cell>
          <cell r="BL676">
            <v>125.69</v>
          </cell>
          <cell r="BM676">
            <v>128.01</v>
          </cell>
          <cell r="BN676">
            <v>130.34</v>
          </cell>
          <cell r="BO676">
            <v>132.67</v>
          </cell>
          <cell r="BP676">
            <v>134.99</v>
          </cell>
          <cell r="BQ676">
            <v>137.32</v>
          </cell>
          <cell r="BR676">
            <v>139.65</v>
          </cell>
          <cell r="BS676">
            <v>141.98</v>
          </cell>
          <cell r="BT676">
            <v>144.3</v>
          </cell>
          <cell r="BU676">
            <v>146.63</v>
          </cell>
          <cell r="BV676">
            <v>148.96</v>
          </cell>
          <cell r="BW676">
            <v>151.28</v>
          </cell>
          <cell r="BX676">
            <v>153.61</v>
          </cell>
          <cell r="BY676">
            <v>155.94</v>
          </cell>
          <cell r="BZ676">
            <v>158.27</v>
          </cell>
          <cell r="CA676">
            <v>160.59</v>
          </cell>
          <cell r="CB676">
            <v>162.92</v>
          </cell>
          <cell r="CC676">
            <v>165.25</v>
          </cell>
          <cell r="CD676">
            <v>167.57</v>
          </cell>
          <cell r="CE676">
            <v>169.9</v>
          </cell>
          <cell r="CF676">
            <v>172.23</v>
          </cell>
          <cell r="CG676">
            <v>174.56</v>
          </cell>
          <cell r="CH676">
            <v>176.88</v>
          </cell>
          <cell r="CI676">
            <v>179.21</v>
          </cell>
          <cell r="CJ676">
            <v>181.54</v>
          </cell>
          <cell r="CK676">
            <v>162.92</v>
          </cell>
        </row>
        <row r="677">
          <cell r="AD677">
            <v>45</v>
          </cell>
          <cell r="AH677">
            <v>91.78</v>
          </cell>
          <cell r="AI677">
            <v>93.48</v>
          </cell>
          <cell r="AJ677">
            <v>95.18</v>
          </cell>
          <cell r="AK677">
            <v>96.88</v>
          </cell>
          <cell r="AL677">
            <v>98.58</v>
          </cell>
          <cell r="AM677">
            <v>100.28</v>
          </cell>
          <cell r="AN677">
            <v>101.98</v>
          </cell>
          <cell r="AO677">
            <v>103.68</v>
          </cell>
          <cell r="AP677">
            <v>105.38</v>
          </cell>
          <cell r="AQ677">
            <v>107.08</v>
          </cell>
          <cell r="AR677">
            <v>108.78</v>
          </cell>
          <cell r="AS677">
            <v>110.48</v>
          </cell>
          <cell r="AT677">
            <v>112.18</v>
          </cell>
          <cell r="AU677">
            <v>113.88</v>
          </cell>
          <cell r="AV677">
            <v>115.58</v>
          </cell>
          <cell r="AW677">
            <v>117.28</v>
          </cell>
          <cell r="AX677">
            <v>118.98</v>
          </cell>
          <cell r="AY677">
            <v>120.68</v>
          </cell>
          <cell r="AZ677">
            <v>122.38</v>
          </cell>
          <cell r="BA677">
            <v>124.08</v>
          </cell>
          <cell r="BB677">
            <v>125.78</v>
          </cell>
          <cell r="BC677">
            <v>127.48</v>
          </cell>
          <cell r="BD677">
            <v>129.18</v>
          </cell>
          <cell r="BE677">
            <v>130.88</v>
          </cell>
          <cell r="BF677">
            <v>132.58</v>
          </cell>
          <cell r="BG677">
            <v>118.98</v>
          </cell>
          <cell r="BH677">
            <v>45</v>
          </cell>
          <cell r="BL677">
            <v>128.5</v>
          </cell>
          <cell r="BM677">
            <v>130.88</v>
          </cell>
          <cell r="BN677">
            <v>133.26</v>
          </cell>
          <cell r="BO677">
            <v>135.64</v>
          </cell>
          <cell r="BP677">
            <v>138.02</v>
          </cell>
          <cell r="BQ677">
            <v>140.4</v>
          </cell>
          <cell r="BR677">
            <v>142.78</v>
          </cell>
          <cell r="BS677">
            <v>145.16</v>
          </cell>
          <cell r="BT677">
            <v>147.54</v>
          </cell>
          <cell r="BU677">
            <v>149.92</v>
          </cell>
          <cell r="BV677">
            <v>152.3</v>
          </cell>
          <cell r="BW677">
            <v>154.68</v>
          </cell>
          <cell r="BX677">
            <v>157.06</v>
          </cell>
          <cell r="BY677">
            <v>159.44</v>
          </cell>
          <cell r="BZ677">
            <v>161.82</v>
          </cell>
          <cell r="CA677">
            <v>164.2</v>
          </cell>
          <cell r="CB677">
            <v>166.58</v>
          </cell>
          <cell r="CC677">
            <v>168.96</v>
          </cell>
          <cell r="CD677">
            <v>171.34</v>
          </cell>
          <cell r="CE677">
            <v>173.72</v>
          </cell>
          <cell r="CF677">
            <v>176.1</v>
          </cell>
          <cell r="CG677">
            <v>178.48</v>
          </cell>
          <cell r="CH677">
            <v>180.86</v>
          </cell>
          <cell r="CI677">
            <v>183.24</v>
          </cell>
          <cell r="CJ677">
            <v>185.62</v>
          </cell>
          <cell r="CK677">
            <v>166.58</v>
          </cell>
        </row>
        <row r="678">
          <cell r="AD678">
            <v>46</v>
          </cell>
          <cell r="AH678">
            <v>93.79</v>
          </cell>
          <cell r="AI678">
            <v>95.53</v>
          </cell>
          <cell r="AJ678">
            <v>97.27</v>
          </cell>
          <cell r="AK678">
            <v>99.01</v>
          </cell>
          <cell r="AL678">
            <v>100.75</v>
          </cell>
          <cell r="AM678">
            <v>102.48</v>
          </cell>
          <cell r="AN678">
            <v>104.22</v>
          </cell>
          <cell r="AO678">
            <v>105.96</v>
          </cell>
          <cell r="AP678">
            <v>107.7</v>
          </cell>
          <cell r="AQ678">
            <v>109.43</v>
          </cell>
          <cell r="AR678">
            <v>111.17</v>
          </cell>
          <cell r="AS678">
            <v>112.91</v>
          </cell>
          <cell r="AT678">
            <v>114.65</v>
          </cell>
          <cell r="AU678">
            <v>116.39</v>
          </cell>
          <cell r="AV678">
            <v>118.12</v>
          </cell>
          <cell r="AW678">
            <v>119.86</v>
          </cell>
          <cell r="AX678">
            <v>121.6</v>
          </cell>
          <cell r="AY678">
            <v>123.34</v>
          </cell>
          <cell r="AZ678">
            <v>125.07</v>
          </cell>
          <cell r="BA678">
            <v>126.81</v>
          </cell>
          <cell r="BB678">
            <v>128.55</v>
          </cell>
          <cell r="BC678">
            <v>130.29</v>
          </cell>
          <cell r="BD678">
            <v>132.03</v>
          </cell>
          <cell r="BE678">
            <v>133.76</v>
          </cell>
          <cell r="BF678">
            <v>135.5</v>
          </cell>
          <cell r="BG678">
            <v>121.6</v>
          </cell>
          <cell r="BH678">
            <v>46</v>
          </cell>
          <cell r="BL678">
            <v>131.31</v>
          </cell>
          <cell r="BM678">
            <v>133.75</v>
          </cell>
          <cell r="BN678">
            <v>136.18</v>
          </cell>
          <cell r="BO678">
            <v>138.61</v>
          </cell>
          <cell r="BP678">
            <v>141.04</v>
          </cell>
          <cell r="BQ678">
            <v>143.48</v>
          </cell>
          <cell r="BR678">
            <v>145.91</v>
          </cell>
          <cell r="BS678">
            <v>148.34</v>
          </cell>
          <cell r="BT678">
            <v>150.78</v>
          </cell>
          <cell r="BU678">
            <v>153.21</v>
          </cell>
          <cell r="BV678">
            <v>155.64</v>
          </cell>
          <cell r="BW678">
            <v>158.07</v>
          </cell>
          <cell r="BX678">
            <v>160.51</v>
          </cell>
          <cell r="BY678">
            <v>162.94</v>
          </cell>
          <cell r="BZ678">
            <v>165.37</v>
          </cell>
          <cell r="CA678">
            <v>167.81</v>
          </cell>
          <cell r="CB678">
            <v>170.24</v>
          </cell>
          <cell r="CC678">
            <v>172.67</v>
          </cell>
          <cell r="CD678">
            <v>175.1</v>
          </cell>
          <cell r="CE678">
            <v>177.54</v>
          </cell>
          <cell r="CF678">
            <v>179.97</v>
          </cell>
          <cell r="CG678">
            <v>182.4</v>
          </cell>
          <cell r="CH678">
            <v>184.84</v>
          </cell>
          <cell r="CI678">
            <v>187.27</v>
          </cell>
          <cell r="CJ678">
            <v>189.7</v>
          </cell>
          <cell r="CK678">
            <v>170.24</v>
          </cell>
        </row>
        <row r="679">
          <cell r="AD679">
            <v>47</v>
          </cell>
          <cell r="AH679">
            <v>95.8</v>
          </cell>
          <cell r="AI679">
            <v>97.58</v>
          </cell>
          <cell r="AJ679">
            <v>99.35</v>
          </cell>
          <cell r="AK679">
            <v>101.13</v>
          </cell>
          <cell r="AL679">
            <v>102.91</v>
          </cell>
          <cell r="AM679">
            <v>104.68</v>
          </cell>
          <cell r="AN679">
            <v>106.46</v>
          </cell>
          <cell r="AO679">
            <v>108.23</v>
          </cell>
          <cell r="AP679">
            <v>110.01</v>
          </cell>
          <cell r="AQ679">
            <v>111.78</v>
          </cell>
          <cell r="AR679">
            <v>113.56</v>
          </cell>
          <cell r="AS679">
            <v>115.33</v>
          </cell>
          <cell r="AT679">
            <v>117.11</v>
          </cell>
          <cell r="AU679">
            <v>118.89</v>
          </cell>
          <cell r="AV679">
            <v>120.66</v>
          </cell>
          <cell r="AW679">
            <v>122.44</v>
          </cell>
          <cell r="AX679">
            <v>124.21</v>
          </cell>
          <cell r="AY679">
            <v>125.99</v>
          </cell>
          <cell r="AZ679">
            <v>127.76</v>
          </cell>
          <cell r="BA679">
            <v>129.54</v>
          </cell>
          <cell r="BB679">
            <v>131.31</v>
          </cell>
          <cell r="BC679">
            <v>133.09</v>
          </cell>
          <cell r="BD679">
            <v>134.87</v>
          </cell>
          <cell r="BE679">
            <v>136.64</v>
          </cell>
          <cell r="BF679">
            <v>138.42</v>
          </cell>
          <cell r="BG679">
            <v>124.21</v>
          </cell>
          <cell r="BH679">
            <v>47</v>
          </cell>
          <cell r="BL679">
            <v>134.13</v>
          </cell>
          <cell r="BM679">
            <v>136.61</v>
          </cell>
          <cell r="BN679">
            <v>139.1</v>
          </cell>
          <cell r="BO679">
            <v>141.58</v>
          </cell>
          <cell r="BP679">
            <v>144.07</v>
          </cell>
          <cell r="BQ679">
            <v>146.55</v>
          </cell>
          <cell r="BR679">
            <v>149.04</v>
          </cell>
          <cell r="BS679">
            <v>151.53</v>
          </cell>
          <cell r="BT679">
            <v>154.01</v>
          </cell>
          <cell r="BU679">
            <v>156.5</v>
          </cell>
          <cell r="BV679">
            <v>158.98</v>
          </cell>
          <cell r="BW679">
            <v>161.47</v>
          </cell>
          <cell r="BX679">
            <v>163.95</v>
          </cell>
          <cell r="BY679">
            <v>166.44</v>
          </cell>
          <cell r="BZ679">
            <v>168.93</v>
          </cell>
          <cell r="CA679">
            <v>171.41</v>
          </cell>
          <cell r="CB679">
            <v>173.9</v>
          </cell>
          <cell r="CC679">
            <v>176.38</v>
          </cell>
          <cell r="CD679">
            <v>178.87</v>
          </cell>
          <cell r="CE679">
            <v>181.35</v>
          </cell>
          <cell r="CF679">
            <v>183.84</v>
          </cell>
          <cell r="CG679">
            <v>186.33</v>
          </cell>
          <cell r="CH679">
            <v>188.81</v>
          </cell>
          <cell r="CI679">
            <v>191.3</v>
          </cell>
          <cell r="CJ679">
            <v>193.78</v>
          </cell>
          <cell r="CK679">
            <v>173.9</v>
          </cell>
        </row>
        <row r="680">
          <cell r="AD680">
            <v>48</v>
          </cell>
          <cell r="AH680">
            <v>97.81</v>
          </cell>
          <cell r="AI680">
            <v>99.62</v>
          </cell>
          <cell r="AJ680">
            <v>101.44</v>
          </cell>
          <cell r="AK680">
            <v>103.25</v>
          </cell>
          <cell r="AL680">
            <v>105.06</v>
          </cell>
          <cell r="AM680">
            <v>106.88</v>
          </cell>
          <cell r="AN680">
            <v>108.69</v>
          </cell>
          <cell r="AO680">
            <v>110.5</v>
          </cell>
          <cell r="AP680">
            <v>112.32</v>
          </cell>
          <cell r="AQ680">
            <v>114.13</v>
          </cell>
          <cell r="AR680">
            <v>115.94</v>
          </cell>
          <cell r="AS680">
            <v>117.76</v>
          </cell>
          <cell r="AT680">
            <v>119.57</v>
          </cell>
          <cell r="AU680">
            <v>121.38</v>
          </cell>
          <cell r="AV680">
            <v>123.2</v>
          </cell>
          <cell r="AW680">
            <v>125.01</v>
          </cell>
          <cell r="AX680">
            <v>126.82</v>
          </cell>
          <cell r="AY680">
            <v>128.64</v>
          </cell>
          <cell r="AZ680">
            <v>130.45</v>
          </cell>
          <cell r="BA680">
            <v>132.26</v>
          </cell>
          <cell r="BB680">
            <v>134.08</v>
          </cell>
          <cell r="BC680">
            <v>135.89</v>
          </cell>
          <cell r="BD680">
            <v>137.7</v>
          </cell>
          <cell r="BE680">
            <v>139.52</v>
          </cell>
          <cell r="BF680">
            <v>141.33</v>
          </cell>
          <cell r="BG680">
            <v>126.83</v>
          </cell>
          <cell r="BH680">
            <v>48</v>
          </cell>
          <cell r="BL680">
            <v>136.93</v>
          </cell>
          <cell r="BM680">
            <v>139.47</v>
          </cell>
          <cell r="BN680">
            <v>142.01</v>
          </cell>
          <cell r="BO680">
            <v>144.55</v>
          </cell>
          <cell r="BP680">
            <v>147.09</v>
          </cell>
          <cell r="BQ680">
            <v>149.63</v>
          </cell>
          <cell r="BR680">
            <v>152.17</v>
          </cell>
          <cell r="BS680">
            <v>154.71</v>
          </cell>
          <cell r="BT680">
            <v>157.24</v>
          </cell>
          <cell r="BU680">
            <v>159.78</v>
          </cell>
          <cell r="BV680">
            <v>162.32</v>
          </cell>
          <cell r="BW680">
            <v>164.86</v>
          </cell>
          <cell r="BX680">
            <v>167.4</v>
          </cell>
          <cell r="BY680">
            <v>169.94</v>
          </cell>
          <cell r="BZ680">
            <v>172.48</v>
          </cell>
          <cell r="CA680">
            <v>175.01</v>
          </cell>
          <cell r="CB680">
            <v>177.55</v>
          </cell>
          <cell r="CC680">
            <v>180.09</v>
          </cell>
          <cell r="CD680">
            <v>182.63</v>
          </cell>
          <cell r="CE680">
            <v>185.17</v>
          </cell>
          <cell r="CF680">
            <v>187.71</v>
          </cell>
          <cell r="CG680">
            <v>190.25</v>
          </cell>
          <cell r="CH680">
            <v>192.79</v>
          </cell>
          <cell r="CI680">
            <v>195.32</v>
          </cell>
          <cell r="CJ680">
            <v>197.86</v>
          </cell>
          <cell r="CK680">
            <v>177.55</v>
          </cell>
        </row>
        <row r="681">
          <cell r="AD681">
            <v>49</v>
          </cell>
          <cell r="AH681">
            <v>99.82</v>
          </cell>
          <cell r="AI681">
            <v>101.67</v>
          </cell>
          <cell r="AJ681">
            <v>103.52</v>
          </cell>
          <cell r="AK681">
            <v>105.37</v>
          </cell>
          <cell r="AL681">
            <v>107.22</v>
          </cell>
          <cell r="AM681">
            <v>109.07</v>
          </cell>
          <cell r="AN681">
            <v>110.93</v>
          </cell>
          <cell r="AO681">
            <v>112.78</v>
          </cell>
          <cell r="AP681">
            <v>114.63</v>
          </cell>
          <cell r="AQ681">
            <v>116.48</v>
          </cell>
          <cell r="AR681">
            <v>118.33</v>
          </cell>
          <cell r="AS681">
            <v>120.18</v>
          </cell>
          <cell r="AT681">
            <v>122.03</v>
          </cell>
          <cell r="AU681">
            <v>123.88</v>
          </cell>
          <cell r="AV681">
            <v>125.73</v>
          </cell>
          <cell r="AW681">
            <v>127.59</v>
          </cell>
          <cell r="AX681">
            <v>129.44</v>
          </cell>
          <cell r="AY681">
            <v>131.29</v>
          </cell>
          <cell r="AZ681">
            <v>133.14</v>
          </cell>
          <cell r="BA681">
            <v>134.99</v>
          </cell>
          <cell r="BB681">
            <v>136.84</v>
          </cell>
          <cell r="BC681">
            <v>138.69</v>
          </cell>
          <cell r="BD681">
            <v>140.54</v>
          </cell>
          <cell r="BE681">
            <v>142.39</v>
          </cell>
          <cell r="BF681">
            <v>144.25</v>
          </cell>
          <cell r="BG681">
            <v>129.44</v>
          </cell>
          <cell r="BH681">
            <v>49</v>
          </cell>
          <cell r="BL681">
            <v>139.75</v>
          </cell>
          <cell r="BM681">
            <v>142.34</v>
          </cell>
          <cell r="BN681">
            <v>144.93</v>
          </cell>
          <cell r="BO681">
            <v>147.52</v>
          </cell>
          <cell r="BP681">
            <v>150.11</v>
          </cell>
          <cell r="BQ681">
            <v>152.7</v>
          </cell>
          <cell r="BR681">
            <v>155.3</v>
          </cell>
          <cell r="BS681">
            <v>157.89</v>
          </cell>
          <cell r="BT681">
            <v>160.48</v>
          </cell>
          <cell r="BU681">
            <v>163.07</v>
          </cell>
          <cell r="BV681">
            <v>165.66</v>
          </cell>
          <cell r="BW681">
            <v>168.25</v>
          </cell>
          <cell r="BX681">
            <v>170.84</v>
          </cell>
          <cell r="BY681">
            <v>173.44</v>
          </cell>
          <cell r="BZ681">
            <v>176.03</v>
          </cell>
          <cell r="CA681">
            <v>178.62</v>
          </cell>
          <cell r="CB681">
            <v>181.21</v>
          </cell>
          <cell r="CC681">
            <v>183.8</v>
          </cell>
          <cell r="CD681">
            <v>186.39</v>
          </cell>
          <cell r="CE681">
            <v>188.99</v>
          </cell>
          <cell r="CF681">
            <v>191.58</v>
          </cell>
          <cell r="CG681">
            <v>194.17</v>
          </cell>
          <cell r="CH681">
            <v>196.76</v>
          </cell>
          <cell r="CI681">
            <v>199.35</v>
          </cell>
          <cell r="CJ681">
            <v>201.94</v>
          </cell>
          <cell r="CK681">
            <v>181.21</v>
          </cell>
        </row>
        <row r="682">
          <cell r="AD682">
            <v>50</v>
          </cell>
          <cell r="AH682">
            <v>101.83</v>
          </cell>
          <cell r="AI682">
            <v>103.72</v>
          </cell>
          <cell r="AJ682">
            <v>105.6</v>
          </cell>
          <cell r="AK682">
            <v>107.49</v>
          </cell>
          <cell r="AL682">
            <v>109.38</v>
          </cell>
          <cell r="AM682">
            <v>111.27</v>
          </cell>
          <cell r="AN682">
            <v>113.16</v>
          </cell>
          <cell r="AO682">
            <v>115.05</v>
          </cell>
          <cell r="AP682">
            <v>116.94</v>
          </cell>
          <cell r="AQ682">
            <v>118.83</v>
          </cell>
          <cell r="AR682">
            <v>120.72</v>
          </cell>
          <cell r="AS682">
            <v>122.6</v>
          </cell>
          <cell r="AT682">
            <v>124.49</v>
          </cell>
          <cell r="AU682">
            <v>126.38</v>
          </cell>
          <cell r="AV682">
            <v>128.27</v>
          </cell>
          <cell r="AW682">
            <v>130.16</v>
          </cell>
          <cell r="AX682">
            <v>132.05</v>
          </cell>
          <cell r="AY682">
            <v>133.94</v>
          </cell>
          <cell r="AZ682">
            <v>135.83</v>
          </cell>
          <cell r="BA682">
            <v>137.72</v>
          </cell>
          <cell r="BB682">
            <v>139.6</v>
          </cell>
          <cell r="BC682">
            <v>141.49</v>
          </cell>
          <cell r="BD682">
            <v>143.38</v>
          </cell>
          <cell r="BE682">
            <v>145.27</v>
          </cell>
          <cell r="BF682">
            <v>147.16</v>
          </cell>
          <cell r="BG682">
            <v>132.05</v>
          </cell>
          <cell r="BH682">
            <v>50</v>
          </cell>
          <cell r="BL682">
            <v>142.56</v>
          </cell>
          <cell r="BM682">
            <v>145.2</v>
          </cell>
          <cell r="BN682">
            <v>147.85</v>
          </cell>
          <cell r="BO682">
            <v>150.49</v>
          </cell>
          <cell r="BP682">
            <v>153.14</v>
          </cell>
          <cell r="BQ682">
            <v>155.78</v>
          </cell>
          <cell r="BR682">
            <v>158.42</v>
          </cell>
          <cell r="BS682">
            <v>161.07</v>
          </cell>
          <cell r="BT682">
            <v>163.71</v>
          </cell>
          <cell r="BU682">
            <v>166.36</v>
          </cell>
          <cell r="BV682">
            <v>169</v>
          </cell>
          <cell r="BW682">
            <v>171.65</v>
          </cell>
          <cell r="BX682">
            <v>174.29</v>
          </cell>
          <cell r="BY682">
            <v>176.94</v>
          </cell>
          <cell r="BZ682">
            <v>179.58</v>
          </cell>
          <cell r="CA682">
            <v>182.22</v>
          </cell>
          <cell r="CB682">
            <v>184.87</v>
          </cell>
          <cell r="CC682">
            <v>187.51</v>
          </cell>
          <cell r="CD682">
            <v>190.16</v>
          </cell>
          <cell r="CE682">
            <v>192.8</v>
          </cell>
          <cell r="CF682">
            <v>195.45</v>
          </cell>
          <cell r="CG682">
            <v>198.09</v>
          </cell>
          <cell r="CH682">
            <v>200.74</v>
          </cell>
          <cell r="CI682">
            <v>203.38</v>
          </cell>
          <cell r="CJ682">
            <v>206.02</v>
          </cell>
          <cell r="CK682">
            <v>184.87</v>
          </cell>
        </row>
        <row r="683">
          <cell r="AD683">
            <v>51</v>
          </cell>
          <cell r="AH683">
            <v>103.83</v>
          </cell>
          <cell r="AI683">
            <v>105.76</v>
          </cell>
          <cell r="AJ683">
            <v>107.69</v>
          </cell>
          <cell r="AK683">
            <v>109.61</v>
          </cell>
          <cell r="AL683">
            <v>111.54</v>
          </cell>
          <cell r="AM683">
            <v>113.47</v>
          </cell>
          <cell r="AN683">
            <v>115.39</v>
          </cell>
          <cell r="AO683">
            <v>117.32</v>
          </cell>
          <cell r="AP683">
            <v>119.25</v>
          </cell>
          <cell r="AQ683">
            <v>121.17</v>
          </cell>
          <cell r="AR683">
            <v>123.1</v>
          </cell>
          <cell r="AS683">
            <v>125.03</v>
          </cell>
          <cell r="AT683">
            <v>126.95</v>
          </cell>
          <cell r="AU683">
            <v>128.88</v>
          </cell>
          <cell r="AV683">
            <v>130.81</v>
          </cell>
          <cell r="AW683">
            <v>132.73</v>
          </cell>
          <cell r="AX683">
            <v>134.66</v>
          </cell>
          <cell r="AY683">
            <v>136.59</v>
          </cell>
          <cell r="AZ683">
            <v>138.51</v>
          </cell>
          <cell r="BA683">
            <v>140.44</v>
          </cell>
          <cell r="BB683">
            <v>142.37</v>
          </cell>
          <cell r="BC683">
            <v>144.29</v>
          </cell>
          <cell r="BD683">
            <v>146.22</v>
          </cell>
          <cell r="BE683">
            <v>148.15</v>
          </cell>
          <cell r="BF683">
            <v>150.07</v>
          </cell>
          <cell r="BG683">
            <v>134.66</v>
          </cell>
          <cell r="BH683">
            <v>51</v>
          </cell>
          <cell r="BL683">
            <v>145.37</v>
          </cell>
          <cell r="BM683">
            <v>148.07</v>
          </cell>
          <cell r="BN683">
            <v>150.76</v>
          </cell>
          <cell r="BO683">
            <v>153.46</v>
          </cell>
          <cell r="BP683">
            <v>156.16</v>
          </cell>
          <cell r="BQ683">
            <v>158.85</v>
          </cell>
          <cell r="BR683">
            <v>161.55</v>
          </cell>
          <cell r="BS683">
            <v>164.25</v>
          </cell>
          <cell r="BT683">
            <v>166.95</v>
          </cell>
          <cell r="BU683">
            <v>169.64</v>
          </cell>
          <cell r="BV683">
            <v>172.34</v>
          </cell>
          <cell r="BW683">
            <v>175.04</v>
          </cell>
          <cell r="BX683">
            <v>177.74</v>
          </cell>
          <cell r="BY683">
            <v>180.43</v>
          </cell>
          <cell r="BZ683">
            <v>183.13</v>
          </cell>
          <cell r="CA683">
            <v>185.83</v>
          </cell>
          <cell r="CB683">
            <v>188.53</v>
          </cell>
          <cell r="CC683">
            <v>191.22</v>
          </cell>
          <cell r="CD683">
            <v>193.92</v>
          </cell>
          <cell r="CE683">
            <v>196.62</v>
          </cell>
          <cell r="CF683">
            <v>199.31</v>
          </cell>
          <cell r="CG683">
            <v>202.01</v>
          </cell>
          <cell r="CH683">
            <v>204.71</v>
          </cell>
          <cell r="CI683">
            <v>207.41</v>
          </cell>
          <cell r="CJ683">
            <v>210.1</v>
          </cell>
          <cell r="CK683">
            <v>188.52</v>
          </cell>
        </row>
        <row r="684">
          <cell r="AD684">
            <v>52</v>
          </cell>
          <cell r="AH684">
            <v>105.84</v>
          </cell>
          <cell r="AI684">
            <v>107.8</v>
          </cell>
          <cell r="AJ684">
            <v>109.77</v>
          </cell>
          <cell r="AK684">
            <v>111.73</v>
          </cell>
          <cell r="AL684">
            <v>113.7</v>
          </cell>
          <cell r="AM684">
            <v>115.66</v>
          </cell>
          <cell r="AN684">
            <v>117.63</v>
          </cell>
          <cell r="AO684">
            <v>119.59</v>
          </cell>
          <cell r="AP684">
            <v>121.55</v>
          </cell>
          <cell r="AQ684">
            <v>123.52</v>
          </cell>
          <cell r="AR684">
            <v>125.48</v>
          </cell>
          <cell r="AS684">
            <v>127.45</v>
          </cell>
          <cell r="AT684">
            <v>129.41</v>
          </cell>
          <cell r="AU684">
            <v>131.38</v>
          </cell>
          <cell r="AV684">
            <v>133.34</v>
          </cell>
          <cell r="AW684">
            <v>135.31</v>
          </cell>
          <cell r="AX684">
            <v>137.27</v>
          </cell>
          <cell r="AY684">
            <v>139.23</v>
          </cell>
          <cell r="AZ684">
            <v>141.2</v>
          </cell>
          <cell r="BA684">
            <v>143.16</v>
          </cell>
          <cell r="BB684">
            <v>145.13</v>
          </cell>
          <cell r="BC684">
            <v>147.09</v>
          </cell>
          <cell r="BD684">
            <v>149.06</v>
          </cell>
          <cell r="BE684">
            <v>151.02</v>
          </cell>
          <cell r="BF684">
            <v>152.99</v>
          </cell>
          <cell r="BG684">
            <v>137.27</v>
          </cell>
          <cell r="BH684">
            <v>52</v>
          </cell>
          <cell r="BL684">
            <v>148.18</v>
          </cell>
          <cell r="BM684">
            <v>150.93</v>
          </cell>
          <cell r="BN684">
            <v>153.68</v>
          </cell>
          <cell r="BO684">
            <v>156.43</v>
          </cell>
          <cell r="BP684">
            <v>159.18</v>
          </cell>
          <cell r="BQ684">
            <v>161.93</v>
          </cell>
          <cell r="BR684">
            <v>164.68</v>
          </cell>
          <cell r="BS684">
            <v>167.43</v>
          </cell>
          <cell r="BT684">
            <v>170.18</v>
          </cell>
          <cell r="BU684">
            <v>172.93</v>
          </cell>
          <cell r="BV684">
            <v>175.68</v>
          </cell>
          <cell r="BW684">
            <v>178.43</v>
          </cell>
          <cell r="BX684">
            <v>181.18</v>
          </cell>
          <cell r="BY684">
            <v>183.93</v>
          </cell>
          <cell r="BZ684">
            <v>186.68</v>
          </cell>
          <cell r="CA684">
            <v>189.43</v>
          </cell>
          <cell r="CB684">
            <v>192.18</v>
          </cell>
          <cell r="CC684">
            <v>194.93</v>
          </cell>
          <cell r="CD684">
            <v>197.68</v>
          </cell>
          <cell r="CE684">
            <v>200.43</v>
          </cell>
          <cell r="CF684">
            <v>203.18</v>
          </cell>
          <cell r="CG684">
            <v>205.93</v>
          </cell>
          <cell r="CH684">
            <v>208.68</v>
          </cell>
          <cell r="CI684">
            <v>211.43</v>
          </cell>
          <cell r="CJ684">
            <v>214.18</v>
          </cell>
          <cell r="CK684">
            <v>192.19</v>
          </cell>
        </row>
        <row r="685">
          <cell r="AD685">
            <v>53</v>
          </cell>
          <cell r="AH685">
            <v>107.85</v>
          </cell>
          <cell r="AI685">
            <v>109.85</v>
          </cell>
          <cell r="AJ685">
            <v>111.85</v>
          </cell>
          <cell r="AK685">
            <v>113.85</v>
          </cell>
          <cell r="AL685">
            <v>115.86</v>
          </cell>
          <cell r="AM685">
            <v>117.86</v>
          </cell>
          <cell r="AN685">
            <v>119.86</v>
          </cell>
          <cell r="AO685">
            <v>121.86</v>
          </cell>
          <cell r="AP685">
            <v>123.86</v>
          </cell>
          <cell r="AQ685">
            <v>125.87</v>
          </cell>
          <cell r="AR685">
            <v>127.87</v>
          </cell>
          <cell r="AS685">
            <v>129.87</v>
          </cell>
          <cell r="AT685">
            <v>131.87</v>
          </cell>
          <cell r="AU685">
            <v>133.88</v>
          </cell>
          <cell r="AV685">
            <v>135.88</v>
          </cell>
          <cell r="AW685">
            <v>137.88</v>
          </cell>
          <cell r="AX685">
            <v>139.88</v>
          </cell>
          <cell r="AY685">
            <v>141.88</v>
          </cell>
          <cell r="AZ685">
            <v>143.89</v>
          </cell>
          <cell r="BA685">
            <v>145.89</v>
          </cell>
          <cell r="BB685">
            <v>147.89</v>
          </cell>
          <cell r="BC685">
            <v>149.89</v>
          </cell>
          <cell r="BD685">
            <v>151.9</v>
          </cell>
          <cell r="BE685">
            <v>153.9</v>
          </cell>
          <cell r="BF685">
            <v>155.9</v>
          </cell>
          <cell r="BG685">
            <v>139.88</v>
          </cell>
          <cell r="BH685">
            <v>53</v>
          </cell>
          <cell r="BL685">
            <v>150.99</v>
          </cell>
          <cell r="BM685">
            <v>153.79</v>
          </cell>
          <cell r="BN685">
            <v>156.59</v>
          </cell>
          <cell r="BO685">
            <v>159.39</v>
          </cell>
          <cell r="BP685">
            <v>162.2</v>
          </cell>
          <cell r="BQ685">
            <v>165</v>
          </cell>
          <cell r="BR685">
            <v>167.8</v>
          </cell>
          <cell r="BS685">
            <v>170.61</v>
          </cell>
          <cell r="BT685">
            <v>173.41</v>
          </cell>
          <cell r="BU685">
            <v>176.21</v>
          </cell>
          <cell r="BV685">
            <v>179.02</v>
          </cell>
          <cell r="BW685">
            <v>181.82</v>
          </cell>
          <cell r="BX685">
            <v>184.62</v>
          </cell>
          <cell r="BY685">
            <v>187.43</v>
          </cell>
          <cell r="BZ685">
            <v>190.23</v>
          </cell>
          <cell r="CA685">
            <v>193.03</v>
          </cell>
          <cell r="CB685">
            <v>195.84</v>
          </cell>
          <cell r="CC685">
            <v>198.64</v>
          </cell>
          <cell r="CD685">
            <v>201.44</v>
          </cell>
          <cell r="CE685">
            <v>204.24</v>
          </cell>
          <cell r="CF685">
            <v>207.05</v>
          </cell>
          <cell r="CG685">
            <v>209.85</v>
          </cell>
          <cell r="CH685">
            <v>212.65</v>
          </cell>
          <cell r="CI685">
            <v>215.46</v>
          </cell>
          <cell r="CJ685">
            <v>218.26</v>
          </cell>
          <cell r="CK685">
            <v>195.84</v>
          </cell>
        </row>
        <row r="686">
          <cell r="AD686">
            <v>54</v>
          </cell>
          <cell r="AH686">
            <v>109.86</v>
          </cell>
          <cell r="AI686">
            <v>111.9</v>
          </cell>
          <cell r="AJ686">
            <v>113.94</v>
          </cell>
          <cell r="AK686">
            <v>115.98</v>
          </cell>
          <cell r="AL686">
            <v>118.02</v>
          </cell>
          <cell r="AM686">
            <v>120.06</v>
          </cell>
          <cell r="AN686">
            <v>122.1</v>
          </cell>
          <cell r="AO686">
            <v>124.14</v>
          </cell>
          <cell r="AP686">
            <v>126.18</v>
          </cell>
          <cell r="AQ686">
            <v>128.22</v>
          </cell>
          <cell r="AR686">
            <v>130.26</v>
          </cell>
          <cell r="AS686">
            <v>132.3</v>
          </cell>
          <cell r="AT686">
            <v>134.34</v>
          </cell>
          <cell r="AU686">
            <v>136.38</v>
          </cell>
          <cell r="AV686">
            <v>138.42</v>
          </cell>
          <cell r="AW686">
            <v>140.46</v>
          </cell>
          <cell r="AX686">
            <v>142.5</v>
          </cell>
          <cell r="AY686">
            <v>144.54</v>
          </cell>
          <cell r="AZ686">
            <v>146.58</v>
          </cell>
          <cell r="BA686">
            <v>148.62</v>
          </cell>
          <cell r="BB686">
            <v>150.66</v>
          </cell>
          <cell r="BC686">
            <v>152.7</v>
          </cell>
          <cell r="BD686">
            <v>154.74</v>
          </cell>
          <cell r="BE686">
            <v>156.78</v>
          </cell>
          <cell r="BF686">
            <v>158.82</v>
          </cell>
          <cell r="BG686">
            <v>142.5</v>
          </cell>
          <cell r="BH686">
            <v>54</v>
          </cell>
          <cell r="BL686">
            <v>153.8</v>
          </cell>
          <cell r="BM686">
            <v>156.65</v>
          </cell>
          <cell r="BN686">
            <v>159.51</v>
          </cell>
          <cell r="BO686">
            <v>162.37</v>
          </cell>
          <cell r="BP686">
            <v>165.2</v>
          </cell>
          <cell r="BQ686">
            <v>168.08</v>
          </cell>
          <cell r="BR686">
            <v>170.93</v>
          </cell>
          <cell r="BS686">
            <v>173.79</v>
          </cell>
          <cell r="BT686">
            <v>176.65</v>
          </cell>
          <cell r="BU686">
            <v>179.5</v>
          </cell>
          <cell r="BV686">
            <v>182.36</v>
          </cell>
          <cell r="BW686">
            <v>185.21</v>
          </cell>
          <cell r="BX686">
            <v>188.07</v>
          </cell>
          <cell r="BY686">
            <v>190.93</v>
          </cell>
          <cell r="BZ686">
            <v>193.78</v>
          </cell>
          <cell r="CA686">
            <v>196.64</v>
          </cell>
          <cell r="CB686">
            <v>199.49</v>
          </cell>
          <cell r="CC686">
            <v>202.35</v>
          </cell>
          <cell r="CD686">
            <v>205.21</v>
          </cell>
          <cell r="CE686">
            <v>208.06</v>
          </cell>
          <cell r="CF686">
            <v>210.92</v>
          </cell>
          <cell r="CG686">
            <v>213.77</v>
          </cell>
          <cell r="CH686">
            <v>216.63</v>
          </cell>
          <cell r="CI686">
            <v>219.49</v>
          </cell>
          <cell r="CJ686">
            <v>222.34</v>
          </cell>
          <cell r="CK686">
            <v>199.5</v>
          </cell>
        </row>
        <row r="687">
          <cell r="AD687">
            <v>55</v>
          </cell>
          <cell r="AH687">
            <v>111.86</v>
          </cell>
          <cell r="AI687">
            <v>113.94</v>
          </cell>
          <cell r="AJ687">
            <v>116.02</v>
          </cell>
          <cell r="AK687">
            <v>118.1</v>
          </cell>
          <cell r="AL687">
            <v>120.18</v>
          </cell>
          <cell r="AM687">
            <v>122.25</v>
          </cell>
          <cell r="AN687">
            <v>124.33</v>
          </cell>
          <cell r="AO687">
            <v>126.41</v>
          </cell>
          <cell r="AP687">
            <v>128.49</v>
          </cell>
          <cell r="AQ687">
            <v>130.56</v>
          </cell>
          <cell r="AR687">
            <v>132.64</v>
          </cell>
          <cell r="AS687">
            <v>134.72</v>
          </cell>
          <cell r="AT687">
            <v>136.8</v>
          </cell>
          <cell r="AU687">
            <v>138.88</v>
          </cell>
          <cell r="AV687">
            <v>140.95</v>
          </cell>
          <cell r="AW687">
            <v>143.03</v>
          </cell>
          <cell r="AX687">
            <v>145.11</v>
          </cell>
          <cell r="AY687">
            <v>147.19</v>
          </cell>
          <cell r="AZ687">
            <v>149.26</v>
          </cell>
          <cell r="BA687">
            <v>151.34</v>
          </cell>
          <cell r="BB687">
            <v>153.42</v>
          </cell>
          <cell r="BC687">
            <v>155.5</v>
          </cell>
          <cell r="BD687">
            <v>157.58</v>
          </cell>
          <cell r="BE687">
            <v>159.65</v>
          </cell>
          <cell r="BF687">
            <v>161.73</v>
          </cell>
          <cell r="BG687">
            <v>145.11</v>
          </cell>
          <cell r="BH687">
            <v>55</v>
          </cell>
          <cell r="BL687">
            <v>156.61</v>
          </cell>
          <cell r="BM687">
            <v>159.52</v>
          </cell>
          <cell r="BN687">
            <v>162.43</v>
          </cell>
          <cell r="BO687">
            <v>165.34</v>
          </cell>
          <cell r="BP687">
            <v>168.25</v>
          </cell>
          <cell r="BQ687">
            <v>171.16</v>
          </cell>
          <cell r="BR687">
            <v>174.06</v>
          </cell>
          <cell r="BS687">
            <v>176.97</v>
          </cell>
          <cell r="BT687">
            <v>179.88</v>
          </cell>
          <cell r="BU687">
            <v>182.79</v>
          </cell>
          <cell r="BV687">
            <v>185.7</v>
          </cell>
          <cell r="BW687">
            <v>188.61</v>
          </cell>
          <cell r="BX687">
            <v>191.52</v>
          </cell>
          <cell r="BY687">
            <v>194.43</v>
          </cell>
          <cell r="BZ687">
            <v>197.34</v>
          </cell>
          <cell r="CA687">
            <v>200.24</v>
          </cell>
          <cell r="CB687">
            <v>203.15</v>
          </cell>
          <cell r="CC687">
            <v>206.06</v>
          </cell>
          <cell r="CD687">
            <v>208.97</v>
          </cell>
          <cell r="CE687">
            <v>211.88</v>
          </cell>
          <cell r="CF687">
            <v>214.79</v>
          </cell>
          <cell r="CG687">
            <v>217.7</v>
          </cell>
          <cell r="CH687">
            <v>220.61</v>
          </cell>
          <cell r="CI687">
            <v>223.52</v>
          </cell>
          <cell r="CJ687">
            <v>226.42</v>
          </cell>
          <cell r="CK687">
            <v>203.15</v>
          </cell>
        </row>
        <row r="688">
          <cell r="AD688">
            <v>56</v>
          </cell>
          <cell r="AH688">
            <v>113.87</v>
          </cell>
          <cell r="AI688">
            <v>115.99</v>
          </cell>
          <cell r="AJ688">
            <v>118.1</v>
          </cell>
          <cell r="AK688">
            <v>120.22</v>
          </cell>
          <cell r="AL688">
            <v>122.34</v>
          </cell>
          <cell r="AM688">
            <v>124.45</v>
          </cell>
          <cell r="AN688">
            <v>126.57</v>
          </cell>
          <cell r="AO688">
            <v>128.68</v>
          </cell>
          <cell r="AP688">
            <v>130.8</v>
          </cell>
          <cell r="AQ688">
            <v>132.91</v>
          </cell>
          <cell r="AR688">
            <v>135.03</v>
          </cell>
          <cell r="AS688">
            <v>137.14</v>
          </cell>
          <cell r="AT688">
            <v>139.26</v>
          </cell>
          <cell r="AU688">
            <v>141.38</v>
          </cell>
          <cell r="AV688">
            <v>143.49</v>
          </cell>
          <cell r="AW688">
            <v>145.61</v>
          </cell>
          <cell r="AX688">
            <v>147.72</v>
          </cell>
          <cell r="AY688">
            <v>149.84</v>
          </cell>
          <cell r="AZ688">
            <v>151.95</v>
          </cell>
          <cell r="BA688">
            <v>154.07</v>
          </cell>
          <cell r="BB688">
            <v>156.18</v>
          </cell>
          <cell r="BC688">
            <v>158.3</v>
          </cell>
          <cell r="BD688">
            <v>160.42</v>
          </cell>
          <cell r="BE688">
            <v>162.53</v>
          </cell>
          <cell r="BF688">
            <v>164.65</v>
          </cell>
          <cell r="BG688">
            <v>147.72</v>
          </cell>
          <cell r="BH688">
            <v>56</v>
          </cell>
          <cell r="BL688">
            <v>159.42</v>
          </cell>
          <cell r="BM688">
            <v>162.38</v>
          </cell>
          <cell r="BN688">
            <v>165.35</v>
          </cell>
          <cell r="BO688">
            <v>168.31</v>
          </cell>
          <cell r="BP688">
            <v>171.27</v>
          </cell>
          <cell r="BQ688">
            <v>174.23</v>
          </cell>
          <cell r="BR688">
            <v>177.19</v>
          </cell>
          <cell r="BS688">
            <v>180.16</v>
          </cell>
          <cell r="BT688">
            <v>183.12</v>
          </cell>
          <cell r="BU688">
            <v>186.08</v>
          </cell>
          <cell r="BV688">
            <v>189.04</v>
          </cell>
          <cell r="BW688">
            <v>192</v>
          </cell>
          <cell r="BX688">
            <v>194.96</v>
          </cell>
          <cell r="BY688">
            <v>197.93</v>
          </cell>
          <cell r="BZ688">
            <v>200.89</v>
          </cell>
          <cell r="CA688">
            <v>203.85</v>
          </cell>
          <cell r="CB688">
            <v>206.81</v>
          </cell>
          <cell r="CC688">
            <v>209.77</v>
          </cell>
          <cell r="CD688">
            <v>212.73</v>
          </cell>
          <cell r="CE688">
            <v>215.7</v>
          </cell>
          <cell r="CF688">
            <v>218.66</v>
          </cell>
          <cell r="CG688">
            <v>221.62</v>
          </cell>
          <cell r="CH688">
            <v>224.58</v>
          </cell>
          <cell r="CI688">
            <v>227.54</v>
          </cell>
          <cell r="CJ688">
            <v>230.51</v>
          </cell>
          <cell r="CK688">
            <v>206.81</v>
          </cell>
        </row>
        <row r="689">
          <cell r="AD689">
            <v>57</v>
          </cell>
          <cell r="AH689">
            <v>115.88</v>
          </cell>
          <cell r="AI689">
            <v>118.03</v>
          </cell>
          <cell r="AJ689">
            <v>120.19</v>
          </cell>
          <cell r="AK689">
            <v>122.34</v>
          </cell>
          <cell r="AL689">
            <v>124.49</v>
          </cell>
          <cell r="AM689">
            <v>126.65</v>
          </cell>
          <cell r="AN689">
            <v>128.8</v>
          </cell>
          <cell r="AO689">
            <v>130.95</v>
          </cell>
          <cell r="AP689">
            <v>133.11</v>
          </cell>
          <cell r="AQ689">
            <v>135.26</v>
          </cell>
          <cell r="AR689">
            <v>137.41</v>
          </cell>
          <cell r="AS689">
            <v>139.57</v>
          </cell>
          <cell r="AT689">
            <v>141.72</v>
          </cell>
          <cell r="AU689">
            <v>143.87</v>
          </cell>
          <cell r="AV689">
            <v>146.03</v>
          </cell>
          <cell r="AW689">
            <v>148.18</v>
          </cell>
          <cell r="AX689">
            <v>150.33</v>
          </cell>
          <cell r="AY689">
            <v>152.49</v>
          </cell>
          <cell r="AZ689">
            <v>154.64</v>
          </cell>
          <cell r="BA689">
            <v>156.79</v>
          </cell>
          <cell r="BB689">
            <v>158.95</v>
          </cell>
          <cell r="BC689">
            <v>161.1</v>
          </cell>
          <cell r="BD689">
            <v>163.25</v>
          </cell>
          <cell r="BE689">
            <v>165.41</v>
          </cell>
          <cell r="BF689">
            <v>167.56</v>
          </cell>
          <cell r="BG689">
            <v>150.34</v>
          </cell>
          <cell r="BH689">
            <v>57</v>
          </cell>
          <cell r="BL689">
            <v>162.23</v>
          </cell>
          <cell r="BM689">
            <v>165.25</v>
          </cell>
          <cell r="BN689">
            <v>168.26</v>
          </cell>
          <cell r="BO689">
            <v>171.28</v>
          </cell>
          <cell r="BP689">
            <v>174.29</v>
          </cell>
          <cell r="BQ689">
            <v>177.31</v>
          </cell>
          <cell r="BR689">
            <v>180.32</v>
          </cell>
          <cell r="BS689">
            <v>183.34</v>
          </cell>
          <cell r="BT689">
            <v>186.35</v>
          </cell>
          <cell r="BU689">
            <v>189.36</v>
          </cell>
          <cell r="BV689">
            <v>192.38</v>
          </cell>
          <cell r="BW689">
            <v>195.39</v>
          </cell>
          <cell r="BX689">
            <v>198.41</v>
          </cell>
          <cell r="BY689">
            <v>201.42</v>
          </cell>
          <cell r="BZ689">
            <v>204.44</v>
          </cell>
          <cell r="CA689">
            <v>207.45</v>
          </cell>
          <cell r="CB689">
            <v>210.47</v>
          </cell>
          <cell r="CC689">
            <v>213.48</v>
          </cell>
          <cell r="CD689">
            <v>216.5</v>
          </cell>
          <cell r="CE689">
            <v>219.51</v>
          </cell>
          <cell r="CF689">
            <v>222.53</v>
          </cell>
          <cell r="CG689">
            <v>225.54</v>
          </cell>
          <cell r="CH689">
            <v>228.56</v>
          </cell>
          <cell r="CI689">
            <v>231.57</v>
          </cell>
          <cell r="CJ689">
            <v>234.58</v>
          </cell>
          <cell r="CK689">
            <v>210.47</v>
          </cell>
        </row>
        <row r="690">
          <cell r="AD690">
            <v>58</v>
          </cell>
          <cell r="AH690">
            <v>117.88</v>
          </cell>
          <cell r="AI690">
            <v>120.08</v>
          </cell>
          <cell r="AJ690">
            <v>122.27</v>
          </cell>
          <cell r="AK690">
            <v>124.46</v>
          </cell>
          <cell r="AL690">
            <v>126.65</v>
          </cell>
          <cell r="AM690">
            <v>128.84</v>
          </cell>
          <cell r="AN690">
            <v>131.03</v>
          </cell>
          <cell r="AO690">
            <v>133.22</v>
          </cell>
          <cell r="AP690">
            <v>135.41</v>
          </cell>
          <cell r="AQ690">
            <v>137.6</v>
          </cell>
          <cell r="AR690">
            <v>139.8</v>
          </cell>
          <cell r="AS690">
            <v>141.99</v>
          </cell>
          <cell r="AT690">
            <v>144.18</v>
          </cell>
          <cell r="AU690">
            <v>146.37</v>
          </cell>
          <cell r="AV690">
            <v>148.56</v>
          </cell>
          <cell r="AW690">
            <v>150.75</v>
          </cell>
          <cell r="AX690">
            <v>152.94</v>
          </cell>
          <cell r="AY690">
            <v>155.13</v>
          </cell>
          <cell r="AZ690">
            <v>157.32</v>
          </cell>
          <cell r="BA690">
            <v>159.52</v>
          </cell>
          <cell r="BB690">
            <v>161.71</v>
          </cell>
          <cell r="BC690">
            <v>163.9</v>
          </cell>
          <cell r="BD690">
            <v>166.09</v>
          </cell>
          <cell r="BE690">
            <v>168.28</v>
          </cell>
          <cell r="BF690">
            <v>170.47</v>
          </cell>
          <cell r="BG690">
            <v>152.94</v>
          </cell>
          <cell r="BH690">
            <v>58</v>
          </cell>
          <cell r="BL690">
            <v>165.04</v>
          </cell>
          <cell r="BM690">
            <v>168.11</v>
          </cell>
          <cell r="BN690">
            <v>171.17</v>
          </cell>
          <cell r="BO690">
            <v>174.24</v>
          </cell>
          <cell r="BP690">
            <v>177.31</v>
          </cell>
          <cell r="BQ690">
            <v>180.38</v>
          </cell>
          <cell r="BR690">
            <v>183.44</v>
          </cell>
          <cell r="BS690">
            <v>186.51</v>
          </cell>
          <cell r="BT690">
            <v>189.58</v>
          </cell>
          <cell r="BU690">
            <v>192.65</v>
          </cell>
          <cell r="BV690">
            <v>195.71</v>
          </cell>
          <cell r="BW690">
            <v>198.78</v>
          </cell>
          <cell r="BX690">
            <v>201.85</v>
          </cell>
          <cell r="BY690">
            <v>204.92</v>
          </cell>
          <cell r="BZ690">
            <v>207.98</v>
          </cell>
          <cell r="CA690">
            <v>211.05</v>
          </cell>
          <cell r="CB690">
            <v>214.12</v>
          </cell>
          <cell r="CC690">
            <v>217.19</v>
          </cell>
          <cell r="CD690">
            <v>220.25</v>
          </cell>
          <cell r="CE690">
            <v>223.32</v>
          </cell>
          <cell r="CF690">
            <v>226.39</v>
          </cell>
          <cell r="CG690">
            <v>229.46</v>
          </cell>
          <cell r="CH690">
            <v>232.52</v>
          </cell>
          <cell r="CI690">
            <v>235.59</v>
          </cell>
          <cell r="CJ690">
            <v>238.66</v>
          </cell>
          <cell r="CK690">
            <v>214.12</v>
          </cell>
        </row>
        <row r="691">
          <cell r="AD691">
            <v>59</v>
          </cell>
          <cell r="AH691">
            <v>119.89</v>
          </cell>
          <cell r="AI691">
            <v>122.12</v>
          </cell>
          <cell r="AJ691">
            <v>124.35</v>
          </cell>
          <cell r="AK691">
            <v>126.58</v>
          </cell>
          <cell r="AL691">
            <v>128.81</v>
          </cell>
          <cell r="AM691">
            <v>131.04</v>
          </cell>
          <cell r="AN691">
            <v>133.26</v>
          </cell>
          <cell r="AO691">
            <v>135.49</v>
          </cell>
          <cell r="AP691">
            <v>137.72</v>
          </cell>
          <cell r="AQ691">
            <v>139.95</v>
          </cell>
          <cell r="AR691">
            <v>142.18</v>
          </cell>
          <cell r="AS691">
            <v>144.41</v>
          </cell>
          <cell r="AT691">
            <v>146.64</v>
          </cell>
          <cell r="AU691">
            <v>148.87</v>
          </cell>
          <cell r="AV691">
            <v>151.1</v>
          </cell>
          <cell r="AW691">
            <v>153.32</v>
          </cell>
          <cell r="AX691">
            <v>155.55</v>
          </cell>
          <cell r="AY691">
            <v>157.78</v>
          </cell>
          <cell r="AZ691">
            <v>160.01</v>
          </cell>
          <cell r="BA691">
            <v>162.24</v>
          </cell>
          <cell r="BB691">
            <v>164.47</v>
          </cell>
          <cell r="BC691">
            <v>166.7</v>
          </cell>
          <cell r="BD691">
            <v>168.93</v>
          </cell>
          <cell r="BE691">
            <v>171.16</v>
          </cell>
          <cell r="BF691">
            <v>173.38</v>
          </cell>
          <cell r="BG691">
            <v>155.55</v>
          </cell>
          <cell r="BH691">
            <v>59</v>
          </cell>
          <cell r="BL691">
            <v>167.85</v>
          </cell>
          <cell r="BM691">
            <v>170.97</v>
          </cell>
          <cell r="BN691">
            <v>174.09</v>
          </cell>
          <cell r="BO691">
            <v>177.21</v>
          </cell>
          <cell r="BP691">
            <v>180.33</v>
          </cell>
          <cell r="BQ691">
            <v>183.45</v>
          </cell>
          <cell r="BR691">
            <v>186.57</v>
          </cell>
          <cell r="BS691">
            <v>189.69</v>
          </cell>
          <cell r="BT691">
            <v>192.81</v>
          </cell>
          <cell r="BU691">
            <v>195.93</v>
          </cell>
          <cell r="BV691">
            <v>199.05</v>
          </cell>
          <cell r="BW691">
            <v>202.17</v>
          </cell>
          <cell r="BX691">
            <v>205.29</v>
          </cell>
          <cell r="BY691">
            <v>208.41</v>
          </cell>
          <cell r="BZ691">
            <v>211.53</v>
          </cell>
          <cell r="CA691">
            <v>214.65</v>
          </cell>
          <cell r="CB691">
            <v>217.78</v>
          </cell>
          <cell r="CC691">
            <v>220.9</v>
          </cell>
          <cell r="CD691">
            <v>224.02</v>
          </cell>
          <cell r="CE691">
            <v>227.14</v>
          </cell>
          <cell r="CF691">
            <v>230.26</v>
          </cell>
          <cell r="CG691">
            <v>233.38</v>
          </cell>
          <cell r="CH691">
            <v>236.5</v>
          </cell>
          <cell r="CI691">
            <v>239.62</v>
          </cell>
          <cell r="CJ691">
            <v>242.74</v>
          </cell>
          <cell r="CK691">
            <v>217.78</v>
          </cell>
        </row>
        <row r="692">
          <cell r="AD692">
            <v>60</v>
          </cell>
          <cell r="AH692">
            <v>121.9</v>
          </cell>
          <cell r="AI692">
            <v>124.17</v>
          </cell>
          <cell r="AJ692">
            <v>126.44</v>
          </cell>
          <cell r="AK692">
            <v>128.7</v>
          </cell>
          <cell r="AL692">
            <v>130.97</v>
          </cell>
          <cell r="AM692">
            <v>133.24</v>
          </cell>
          <cell r="AN692">
            <v>135.5</v>
          </cell>
          <cell r="AO692">
            <v>137.77</v>
          </cell>
          <cell r="AP692">
            <v>140.04</v>
          </cell>
          <cell r="AQ692">
            <v>142.3</v>
          </cell>
          <cell r="AR692">
            <v>144.57</v>
          </cell>
          <cell r="AS692">
            <v>146.84</v>
          </cell>
          <cell r="AT692">
            <v>149.1</v>
          </cell>
          <cell r="AU692">
            <v>151.37</v>
          </cell>
          <cell r="AV692">
            <v>153.64</v>
          </cell>
          <cell r="AW692">
            <v>155.9</v>
          </cell>
          <cell r="AX692">
            <v>158.17</v>
          </cell>
          <cell r="AY692">
            <v>160.44</v>
          </cell>
          <cell r="AZ692">
            <v>162.7</v>
          </cell>
          <cell r="BA692">
            <v>164.97</v>
          </cell>
          <cell r="BB692">
            <v>167.24</v>
          </cell>
          <cell r="BC692">
            <v>169.5</v>
          </cell>
          <cell r="BD692">
            <v>171.77</v>
          </cell>
          <cell r="BE692">
            <v>174.04</v>
          </cell>
          <cell r="BF692">
            <v>176.3</v>
          </cell>
          <cell r="BG692">
            <v>158.17</v>
          </cell>
          <cell r="BH692">
            <v>60</v>
          </cell>
          <cell r="BL692">
            <v>170.66</v>
          </cell>
          <cell r="BM692">
            <v>173.84</v>
          </cell>
          <cell r="BN692">
            <v>177.01</v>
          </cell>
          <cell r="BO692">
            <v>180.18</v>
          </cell>
          <cell r="BP692">
            <v>183.36</v>
          </cell>
          <cell r="BQ692">
            <v>186.53</v>
          </cell>
          <cell r="BR692">
            <v>189.7</v>
          </cell>
          <cell r="BS692">
            <v>192.88</v>
          </cell>
          <cell r="BT692">
            <v>196.05</v>
          </cell>
          <cell r="BU692">
            <v>199.22</v>
          </cell>
          <cell r="BV692">
            <v>202.4</v>
          </cell>
          <cell r="BW692">
            <v>205.57</v>
          </cell>
          <cell r="BX692">
            <v>208.74</v>
          </cell>
          <cell r="BY692">
            <v>211.92</v>
          </cell>
          <cell r="BZ692">
            <v>215.09</v>
          </cell>
          <cell r="CA692">
            <v>218.26</v>
          </cell>
          <cell r="CB692">
            <v>221.44</v>
          </cell>
          <cell r="CC692">
            <v>224.61</v>
          </cell>
          <cell r="CD692">
            <v>227.78</v>
          </cell>
          <cell r="CE692">
            <v>230.96</v>
          </cell>
          <cell r="CF692">
            <v>234.13</v>
          </cell>
          <cell r="CG692">
            <v>237.3</v>
          </cell>
          <cell r="CH692">
            <v>240.48</v>
          </cell>
          <cell r="CI692">
            <v>243.65</v>
          </cell>
          <cell r="CJ692">
            <v>246.82</v>
          </cell>
          <cell r="CK692">
            <v>221.44</v>
          </cell>
        </row>
        <row r="693">
          <cell r="AD693">
            <v>61</v>
          </cell>
          <cell r="AH693">
            <v>123.92</v>
          </cell>
          <cell r="AI693">
            <v>126.22</v>
          </cell>
          <cell r="AJ693">
            <v>128.52</v>
          </cell>
          <cell r="AK693">
            <v>130.83</v>
          </cell>
          <cell r="AL693">
            <v>133.13</v>
          </cell>
          <cell r="AM693">
            <v>135.44</v>
          </cell>
          <cell r="AN693">
            <v>137.74</v>
          </cell>
          <cell r="AO693">
            <v>140.05</v>
          </cell>
          <cell r="AP693">
            <v>142.35</v>
          </cell>
          <cell r="AQ693">
            <v>144.66</v>
          </cell>
          <cell r="AR693">
            <v>146.96</v>
          </cell>
          <cell r="AS693">
            <v>149.26</v>
          </cell>
          <cell r="AT693">
            <v>151.57</v>
          </cell>
          <cell r="AU693">
            <v>153.87</v>
          </cell>
          <cell r="AV693">
            <v>156.18</v>
          </cell>
          <cell r="AW693">
            <v>158.48</v>
          </cell>
          <cell r="AX693">
            <v>160.79</v>
          </cell>
          <cell r="AY693">
            <v>163.09</v>
          </cell>
          <cell r="AZ693">
            <v>165.4</v>
          </cell>
          <cell r="BA693">
            <v>167.7</v>
          </cell>
          <cell r="BB693">
            <v>170</v>
          </cell>
          <cell r="BC693">
            <v>172.31</v>
          </cell>
          <cell r="BD693">
            <v>174.61</v>
          </cell>
          <cell r="BE693">
            <v>176.92</v>
          </cell>
          <cell r="BF693">
            <v>179.22</v>
          </cell>
          <cell r="BG693">
            <v>160.79</v>
          </cell>
          <cell r="BH693">
            <v>61</v>
          </cell>
          <cell r="BL693">
            <v>173.48</v>
          </cell>
          <cell r="BM693">
            <v>176.71</v>
          </cell>
          <cell r="BN693">
            <v>179.93</v>
          </cell>
          <cell r="BO693">
            <v>183.16</v>
          </cell>
          <cell r="BP693">
            <v>186.39</v>
          </cell>
          <cell r="BQ693">
            <v>189.61</v>
          </cell>
          <cell r="BR693">
            <v>192.84</v>
          </cell>
          <cell r="BS693">
            <v>196.06</v>
          </cell>
          <cell r="BT693">
            <v>199.29</v>
          </cell>
          <cell r="BU693">
            <v>202.52</v>
          </cell>
          <cell r="BV693">
            <v>205.74</v>
          </cell>
          <cell r="BW693">
            <v>208.97</v>
          </cell>
          <cell r="BX693">
            <v>212.2</v>
          </cell>
          <cell r="BY693">
            <v>215.42</v>
          </cell>
          <cell r="BZ693">
            <v>218.65</v>
          </cell>
          <cell r="CA693">
            <v>221.87</v>
          </cell>
          <cell r="CB693">
            <v>225.1</v>
          </cell>
          <cell r="CC693">
            <v>228.33</v>
          </cell>
          <cell r="CD693">
            <v>231.55</v>
          </cell>
          <cell r="CE693">
            <v>234.78</v>
          </cell>
          <cell r="CF693">
            <v>238.01</v>
          </cell>
          <cell r="CG693">
            <v>241.23</v>
          </cell>
          <cell r="CH693">
            <v>244.46</v>
          </cell>
          <cell r="CI693">
            <v>247.68</v>
          </cell>
          <cell r="CJ693">
            <v>250.91</v>
          </cell>
          <cell r="CK693">
            <v>225.11</v>
          </cell>
        </row>
        <row r="694">
          <cell r="AD694">
            <v>62</v>
          </cell>
          <cell r="AH694">
            <v>125.92</v>
          </cell>
          <cell r="AI694">
            <v>128.26</v>
          </cell>
          <cell r="AJ694">
            <v>130.61</v>
          </cell>
          <cell r="AK694">
            <v>132.95</v>
          </cell>
          <cell r="AL694">
            <v>135.29</v>
          </cell>
          <cell r="AM694">
            <v>137.63</v>
          </cell>
          <cell r="AN694">
            <v>139.97</v>
          </cell>
          <cell r="AO694">
            <v>142.32</v>
          </cell>
          <cell r="AP694">
            <v>144.66</v>
          </cell>
          <cell r="AQ694">
            <v>147</v>
          </cell>
          <cell r="AR694">
            <v>149.34</v>
          </cell>
          <cell r="AS694">
            <v>151.69</v>
          </cell>
          <cell r="AT694">
            <v>154.03</v>
          </cell>
          <cell r="AU694">
            <v>156.37</v>
          </cell>
          <cell r="AV694">
            <v>158.71</v>
          </cell>
          <cell r="AW694">
            <v>161.05</v>
          </cell>
          <cell r="AX694">
            <v>163.4</v>
          </cell>
          <cell r="AY694">
            <v>165.74</v>
          </cell>
          <cell r="AZ694">
            <v>168.08</v>
          </cell>
          <cell r="BA694">
            <v>170.42</v>
          </cell>
          <cell r="BB694">
            <v>172.77</v>
          </cell>
          <cell r="BC694">
            <v>175.11</v>
          </cell>
          <cell r="BD694">
            <v>177.45</v>
          </cell>
          <cell r="BE694">
            <v>179.79</v>
          </cell>
          <cell r="BF694">
            <v>182.13</v>
          </cell>
          <cell r="BG694">
            <v>163.4</v>
          </cell>
          <cell r="BH694">
            <v>62</v>
          </cell>
          <cell r="BL694">
            <v>176.29</v>
          </cell>
          <cell r="BM694">
            <v>179.57</v>
          </cell>
          <cell r="BN694">
            <v>182.85</v>
          </cell>
          <cell r="BO694">
            <v>186.13</v>
          </cell>
          <cell r="BP694">
            <v>189.41</v>
          </cell>
          <cell r="BQ694">
            <v>192.68</v>
          </cell>
          <cell r="BR694">
            <v>195.96</v>
          </cell>
          <cell r="BS694">
            <v>199.24</v>
          </cell>
          <cell r="BT694">
            <v>202.52</v>
          </cell>
          <cell r="BU694">
            <v>205.8</v>
          </cell>
          <cell r="BV694">
            <v>209.08</v>
          </cell>
          <cell r="BW694">
            <v>212.36</v>
          </cell>
          <cell r="BX694">
            <v>215.64</v>
          </cell>
          <cell r="BY694">
            <v>218.92</v>
          </cell>
          <cell r="BZ694">
            <v>222.2</v>
          </cell>
          <cell r="CA694">
            <v>225.48</v>
          </cell>
          <cell r="CB694">
            <v>228.76</v>
          </cell>
          <cell r="CC694">
            <v>232.03</v>
          </cell>
          <cell r="CD694">
            <v>235.31</v>
          </cell>
          <cell r="CE694">
            <v>238.59</v>
          </cell>
          <cell r="CF694">
            <v>241.87</v>
          </cell>
          <cell r="CG694">
            <v>245.15</v>
          </cell>
          <cell r="CH694">
            <v>248.43</v>
          </cell>
          <cell r="CI694">
            <v>251.71</v>
          </cell>
          <cell r="CJ694">
            <v>254.99</v>
          </cell>
          <cell r="CK694">
            <v>228.75</v>
          </cell>
        </row>
        <row r="695">
          <cell r="AD695">
            <v>63</v>
          </cell>
          <cell r="AH695">
            <v>127.93</v>
          </cell>
          <cell r="AI695">
            <v>130.31</v>
          </cell>
          <cell r="AJ695">
            <v>132.69</v>
          </cell>
          <cell r="AK695">
            <v>135.07</v>
          </cell>
          <cell r="AL695">
            <v>137.45</v>
          </cell>
          <cell r="AM695">
            <v>139.83</v>
          </cell>
          <cell r="AN695">
            <v>142.21</v>
          </cell>
          <cell r="AO695">
            <v>144.59</v>
          </cell>
          <cell r="AP695">
            <v>146.97</v>
          </cell>
          <cell r="AQ695">
            <v>149.35</v>
          </cell>
          <cell r="AR695">
            <v>151.73</v>
          </cell>
          <cell r="AS695">
            <v>154.11</v>
          </cell>
          <cell r="AT695">
            <v>156.49</v>
          </cell>
          <cell r="AU695">
            <v>158.87</v>
          </cell>
          <cell r="AV695">
            <v>161.25</v>
          </cell>
          <cell r="AW695">
            <v>163.63</v>
          </cell>
          <cell r="AX695">
            <v>166.01</v>
          </cell>
          <cell r="AY695">
            <v>168.39</v>
          </cell>
          <cell r="AZ695">
            <v>170.77</v>
          </cell>
          <cell r="BA695">
            <v>173.15</v>
          </cell>
          <cell r="BB695">
            <v>175.53</v>
          </cell>
          <cell r="BC695">
            <v>177.91</v>
          </cell>
          <cell r="BD695">
            <v>180.29</v>
          </cell>
          <cell r="BE695">
            <v>182.67</v>
          </cell>
          <cell r="BF695">
            <v>185.05</v>
          </cell>
          <cell r="BG695">
            <v>166.01</v>
          </cell>
          <cell r="BH695">
            <v>63</v>
          </cell>
          <cell r="BL695">
            <v>179.1</v>
          </cell>
          <cell r="BM695">
            <v>182.43</v>
          </cell>
          <cell r="BN695">
            <v>185.76</v>
          </cell>
          <cell r="BO695">
            <v>189.09</v>
          </cell>
          <cell r="BP695">
            <v>192.43</v>
          </cell>
          <cell r="BQ695">
            <v>195.76</v>
          </cell>
          <cell r="BR695">
            <v>199.09</v>
          </cell>
          <cell r="BS695">
            <v>202.42</v>
          </cell>
          <cell r="BT695">
            <v>205.75</v>
          </cell>
          <cell r="BU695">
            <v>209.09</v>
          </cell>
          <cell r="BV695">
            <v>212.42</v>
          </cell>
          <cell r="BW695">
            <v>215.75</v>
          </cell>
          <cell r="BX695">
            <v>219.08</v>
          </cell>
          <cell r="BY695">
            <v>222.41</v>
          </cell>
          <cell r="BZ695">
            <v>225.75</v>
          </cell>
          <cell r="CA695">
            <v>229.08</v>
          </cell>
          <cell r="CB695">
            <v>232.41</v>
          </cell>
          <cell r="CC695">
            <v>235.74</v>
          </cell>
          <cell r="CD695">
            <v>239.07</v>
          </cell>
          <cell r="CE695">
            <v>242.41</v>
          </cell>
          <cell r="CF695">
            <v>245.74</v>
          </cell>
          <cell r="CG695">
            <v>249.07</v>
          </cell>
          <cell r="CH695">
            <v>252.4</v>
          </cell>
          <cell r="CI695">
            <v>255.73</v>
          </cell>
          <cell r="CJ695">
            <v>259.07</v>
          </cell>
          <cell r="CK695">
            <v>232.41</v>
          </cell>
        </row>
        <row r="696">
          <cell r="AD696">
            <v>64</v>
          </cell>
          <cell r="AH696">
            <v>129.93</v>
          </cell>
          <cell r="AI696">
            <v>132.35</v>
          </cell>
          <cell r="AJ696">
            <v>134.77</v>
          </cell>
          <cell r="AK696">
            <v>137.19</v>
          </cell>
          <cell r="AL696">
            <v>139.6</v>
          </cell>
          <cell r="AM696">
            <v>142.02</v>
          </cell>
          <cell r="AN696">
            <v>144.44</v>
          </cell>
          <cell r="AO696">
            <v>146.86</v>
          </cell>
          <cell r="AP696">
            <v>149.28</v>
          </cell>
          <cell r="AQ696">
            <v>151.69</v>
          </cell>
          <cell r="AR696">
            <v>154.11</v>
          </cell>
          <cell r="AS696">
            <v>156.53</v>
          </cell>
          <cell r="AT696">
            <v>158.95</v>
          </cell>
          <cell r="AU696">
            <v>161.36</v>
          </cell>
          <cell r="AV696">
            <v>163.78</v>
          </cell>
          <cell r="AW696">
            <v>166.2</v>
          </cell>
          <cell r="AX696">
            <v>168.62</v>
          </cell>
          <cell r="AY696">
            <v>171.04</v>
          </cell>
          <cell r="AZ696">
            <v>173.45</v>
          </cell>
          <cell r="BA696">
            <v>175.87</v>
          </cell>
          <cell r="BB696">
            <v>178.29</v>
          </cell>
          <cell r="BC696">
            <v>180.71</v>
          </cell>
          <cell r="BD696">
            <v>183.12</v>
          </cell>
          <cell r="BE696">
            <v>185.54</v>
          </cell>
          <cell r="BF696">
            <v>187.96</v>
          </cell>
          <cell r="BG696">
            <v>168.62</v>
          </cell>
          <cell r="BH696">
            <v>64</v>
          </cell>
          <cell r="BL696">
            <v>181.91</v>
          </cell>
          <cell r="BM696">
            <v>185.29</v>
          </cell>
          <cell r="BN696">
            <v>188.68</v>
          </cell>
          <cell r="BO696">
            <v>192.06</v>
          </cell>
          <cell r="BP696">
            <v>195.45</v>
          </cell>
          <cell r="BQ696">
            <v>198.83</v>
          </cell>
          <cell r="BR696">
            <v>202.22</v>
          </cell>
          <cell r="BS696">
            <v>205.6</v>
          </cell>
          <cell r="BT696">
            <v>208.99</v>
          </cell>
          <cell r="BU696">
            <v>212.37</v>
          </cell>
          <cell r="BV696">
            <v>215.76</v>
          </cell>
          <cell r="BW696">
            <v>219.14</v>
          </cell>
          <cell r="BX696">
            <v>222.52</v>
          </cell>
          <cell r="BY696">
            <v>225.91</v>
          </cell>
          <cell r="BZ696">
            <v>229.29</v>
          </cell>
          <cell r="CA696">
            <v>232.68</v>
          </cell>
          <cell r="CB696">
            <v>236.06</v>
          </cell>
          <cell r="CC696">
            <v>239.45</v>
          </cell>
          <cell r="CD696">
            <v>242.83</v>
          </cell>
          <cell r="CE696">
            <v>246.22</v>
          </cell>
          <cell r="CF696">
            <v>249.6</v>
          </cell>
          <cell r="CG696">
            <v>252.99</v>
          </cell>
          <cell r="CH696">
            <v>256.37</v>
          </cell>
          <cell r="CI696">
            <v>259.76</v>
          </cell>
          <cell r="CJ696">
            <v>263.14</v>
          </cell>
          <cell r="CK696">
            <v>236.07</v>
          </cell>
        </row>
        <row r="697">
          <cell r="AD697">
            <v>65</v>
          </cell>
          <cell r="AH697">
            <v>131.95</v>
          </cell>
          <cell r="AI697">
            <v>134.4</v>
          </cell>
          <cell r="AJ697">
            <v>136.86</v>
          </cell>
          <cell r="AK697">
            <v>139.31</v>
          </cell>
          <cell r="AL697">
            <v>141.77</v>
          </cell>
          <cell r="AM697">
            <v>144.22</v>
          </cell>
          <cell r="AN697">
            <v>146.68</v>
          </cell>
          <cell r="AO697">
            <v>149.14</v>
          </cell>
          <cell r="AP697">
            <v>151.59</v>
          </cell>
          <cell r="AQ697">
            <v>154.05</v>
          </cell>
          <cell r="AR697">
            <v>156.5</v>
          </cell>
          <cell r="AS697">
            <v>158.96</v>
          </cell>
          <cell r="AT697">
            <v>161.41</v>
          </cell>
          <cell r="AU697">
            <v>163.87</v>
          </cell>
          <cell r="AV697">
            <v>166.32</v>
          </cell>
          <cell r="AW697">
            <v>168.78</v>
          </cell>
          <cell r="AX697">
            <v>171.24</v>
          </cell>
          <cell r="AY697">
            <v>173.69</v>
          </cell>
          <cell r="AZ697">
            <v>176.15</v>
          </cell>
          <cell r="BA697">
            <v>178.6</v>
          </cell>
          <cell r="BB697">
            <v>181.06</v>
          </cell>
          <cell r="BC697">
            <v>183.51</v>
          </cell>
          <cell r="BD697">
            <v>185.97</v>
          </cell>
          <cell r="BE697">
            <v>188.42</v>
          </cell>
          <cell r="BF697">
            <v>190.88</v>
          </cell>
          <cell r="BG697">
            <v>171.23</v>
          </cell>
          <cell r="BH697">
            <v>65</v>
          </cell>
          <cell r="BL697">
            <v>184.73</v>
          </cell>
          <cell r="BM697">
            <v>188.16</v>
          </cell>
          <cell r="BN697">
            <v>191.6</v>
          </cell>
          <cell r="BO697">
            <v>195.04</v>
          </cell>
          <cell r="BP697">
            <v>198.48</v>
          </cell>
          <cell r="BQ697">
            <v>201.91</v>
          </cell>
          <cell r="BR697">
            <v>205.35</v>
          </cell>
          <cell r="BS697">
            <v>208.79</v>
          </cell>
          <cell r="BT697">
            <v>212.23</v>
          </cell>
          <cell r="BU697">
            <v>215.67</v>
          </cell>
          <cell r="BV697">
            <v>219.1</v>
          </cell>
          <cell r="BW697">
            <v>222.54</v>
          </cell>
          <cell r="BX697">
            <v>225.98</v>
          </cell>
          <cell r="BY697">
            <v>229.42</v>
          </cell>
          <cell r="BZ697">
            <v>232.85</v>
          </cell>
          <cell r="CA697">
            <v>236.29</v>
          </cell>
          <cell r="CB697">
            <v>239.73</v>
          </cell>
          <cell r="CC697">
            <v>243.17</v>
          </cell>
          <cell r="CD697">
            <v>246.61</v>
          </cell>
          <cell r="CE697">
            <v>250.04</v>
          </cell>
          <cell r="CF697">
            <v>253.48</v>
          </cell>
          <cell r="CG697">
            <v>256.92</v>
          </cell>
          <cell r="CH697">
            <v>260.36</v>
          </cell>
          <cell r="CI697">
            <v>263.79</v>
          </cell>
          <cell r="CJ697">
            <v>267.23</v>
          </cell>
          <cell r="CK697">
            <v>239.73</v>
          </cell>
        </row>
        <row r="698">
          <cell r="AD698">
            <v>66</v>
          </cell>
          <cell r="AH698">
            <v>133.95</v>
          </cell>
          <cell r="AI698">
            <v>136.44</v>
          </cell>
          <cell r="AJ698">
            <v>138.94</v>
          </cell>
          <cell r="AK698">
            <v>141.43</v>
          </cell>
          <cell r="AL698">
            <v>143.92</v>
          </cell>
          <cell r="AM698">
            <v>146.42</v>
          </cell>
          <cell r="AN698">
            <v>148.91</v>
          </cell>
          <cell r="AO698">
            <v>151.4</v>
          </cell>
          <cell r="AP698">
            <v>153.9</v>
          </cell>
          <cell r="AQ698">
            <v>156.39</v>
          </cell>
          <cell r="AR698">
            <v>158.88</v>
          </cell>
          <cell r="AS698">
            <v>161.38</v>
          </cell>
          <cell r="AT698">
            <v>163.87</v>
          </cell>
          <cell r="AU698">
            <v>166.36</v>
          </cell>
          <cell r="AV698">
            <v>168.86</v>
          </cell>
          <cell r="AW698">
            <v>171.35</v>
          </cell>
          <cell r="AX698">
            <v>173.84</v>
          </cell>
          <cell r="AY698">
            <v>176.34</v>
          </cell>
          <cell r="AZ698">
            <v>178.83</v>
          </cell>
          <cell r="BA698">
            <v>181.32</v>
          </cell>
          <cell r="BB698">
            <v>183.82</v>
          </cell>
          <cell r="BC698">
            <v>186.31</v>
          </cell>
          <cell r="BD698">
            <v>188.8</v>
          </cell>
          <cell r="BE698">
            <v>191.3</v>
          </cell>
          <cell r="BF698">
            <v>193.79</v>
          </cell>
          <cell r="BG698">
            <v>173.85</v>
          </cell>
          <cell r="BH698">
            <v>66</v>
          </cell>
          <cell r="BL698">
            <v>187.53</v>
          </cell>
          <cell r="BM698">
            <v>191.02</v>
          </cell>
          <cell r="BN698">
            <v>194.51</v>
          </cell>
          <cell r="BO698">
            <v>198</v>
          </cell>
          <cell r="BP698">
            <v>201.49</v>
          </cell>
          <cell r="BQ698">
            <v>204.98</v>
          </cell>
          <cell r="BR698">
            <v>208.47</v>
          </cell>
          <cell r="BS698">
            <v>211.96</v>
          </cell>
          <cell r="BT698">
            <v>215.45</v>
          </cell>
          <cell r="BU698">
            <v>218.95</v>
          </cell>
          <cell r="BV698">
            <v>222.44</v>
          </cell>
          <cell r="BW698">
            <v>225.93</v>
          </cell>
          <cell r="BX698">
            <v>229.42</v>
          </cell>
          <cell r="BY698">
            <v>232.91</v>
          </cell>
          <cell r="BZ698">
            <v>236.4</v>
          </cell>
          <cell r="CA698">
            <v>239.89</v>
          </cell>
          <cell r="CB698">
            <v>243.38</v>
          </cell>
          <cell r="CC698">
            <v>246.87</v>
          </cell>
          <cell r="CD698">
            <v>250.36</v>
          </cell>
          <cell r="CE698">
            <v>253.85</v>
          </cell>
          <cell r="CF698">
            <v>257.34</v>
          </cell>
          <cell r="CG698">
            <v>260.83</v>
          </cell>
          <cell r="CH698">
            <v>264.32</v>
          </cell>
          <cell r="CI698">
            <v>267.81</v>
          </cell>
          <cell r="CJ698">
            <v>271.31</v>
          </cell>
          <cell r="CK698">
            <v>243.38</v>
          </cell>
        </row>
        <row r="699">
          <cell r="AD699">
            <v>67</v>
          </cell>
          <cell r="AH699">
            <v>135.96</v>
          </cell>
          <cell r="AI699">
            <v>138.49</v>
          </cell>
          <cell r="AJ699">
            <v>141.02</v>
          </cell>
          <cell r="AK699">
            <v>143.55</v>
          </cell>
          <cell r="AL699">
            <v>146.08</v>
          </cell>
          <cell r="AM699">
            <v>148.61</v>
          </cell>
          <cell r="AN699">
            <v>151.15</v>
          </cell>
          <cell r="AO699">
            <v>153.68</v>
          </cell>
          <cell r="AP699">
            <v>156.21</v>
          </cell>
          <cell r="AQ699">
            <v>158.74</v>
          </cell>
          <cell r="AR699">
            <v>161.27</v>
          </cell>
          <cell r="AS699">
            <v>163.8</v>
          </cell>
          <cell r="AT699">
            <v>166.33</v>
          </cell>
          <cell r="AU699">
            <v>168.86</v>
          </cell>
          <cell r="AV699">
            <v>171.39</v>
          </cell>
          <cell r="AW699">
            <v>173.93</v>
          </cell>
          <cell r="AX699">
            <v>176.46</v>
          </cell>
          <cell r="AY699">
            <v>178.99</v>
          </cell>
          <cell r="AZ699">
            <v>181.52</v>
          </cell>
          <cell r="BA699">
            <v>184.05</v>
          </cell>
          <cell r="BB699">
            <v>186.58</v>
          </cell>
          <cell r="BC699">
            <v>189.11</v>
          </cell>
          <cell r="BD699">
            <v>191.64</v>
          </cell>
          <cell r="BE699">
            <v>194.17</v>
          </cell>
          <cell r="BF699">
            <v>196.71</v>
          </cell>
          <cell r="BG699">
            <v>176.46</v>
          </cell>
          <cell r="BH699">
            <v>67</v>
          </cell>
          <cell r="BL699">
            <v>190.34</v>
          </cell>
          <cell r="BM699">
            <v>193.89</v>
          </cell>
          <cell r="BN699">
            <v>197.43</v>
          </cell>
          <cell r="BO699">
            <v>200.97</v>
          </cell>
          <cell r="BP699">
            <v>204.52</v>
          </cell>
          <cell r="BQ699">
            <v>208.06</v>
          </cell>
          <cell r="BR699">
            <v>211.6</v>
          </cell>
          <cell r="BS699">
            <v>215.15</v>
          </cell>
          <cell r="BT699">
            <v>218.68</v>
          </cell>
          <cell r="BU699">
            <v>222.23</v>
          </cell>
          <cell r="BV699">
            <v>225.78</v>
          </cell>
          <cell r="BW699">
            <v>229.32</v>
          </cell>
          <cell r="BX699">
            <v>232.87</v>
          </cell>
          <cell r="BY699">
            <v>236.41</v>
          </cell>
          <cell r="BZ699">
            <v>239.95</v>
          </cell>
          <cell r="CA699">
            <v>243.5</v>
          </cell>
          <cell r="CB699">
            <v>247.04</v>
          </cell>
          <cell r="CC699">
            <v>250.58</v>
          </cell>
          <cell r="CD699">
            <v>254.13</v>
          </cell>
          <cell r="CE699">
            <v>257.67</v>
          </cell>
          <cell r="CF699">
            <v>261.21</v>
          </cell>
          <cell r="CG699">
            <v>264.76</v>
          </cell>
          <cell r="CH699">
            <v>268.3</v>
          </cell>
          <cell r="CI699">
            <v>271.84</v>
          </cell>
          <cell r="CJ699">
            <v>275.39</v>
          </cell>
          <cell r="CK699">
            <v>247.04</v>
          </cell>
        </row>
        <row r="700">
          <cell r="AD700">
            <v>68</v>
          </cell>
          <cell r="AH700">
            <v>137.96</v>
          </cell>
          <cell r="AI700">
            <v>140.53</v>
          </cell>
          <cell r="AJ700">
            <v>143.1</v>
          </cell>
          <cell r="AK700">
            <v>145.67</v>
          </cell>
          <cell r="AL700">
            <v>148.24</v>
          </cell>
          <cell r="AM700">
            <v>150.8</v>
          </cell>
          <cell r="AN700">
            <v>153.38</v>
          </cell>
          <cell r="AO700">
            <v>155.95</v>
          </cell>
          <cell r="AP700">
            <v>158.52</v>
          </cell>
          <cell r="AQ700">
            <v>161.08</v>
          </cell>
          <cell r="AR700">
            <v>163.65</v>
          </cell>
          <cell r="AS700">
            <v>166.22</v>
          </cell>
          <cell r="AT700">
            <v>168.79</v>
          </cell>
          <cell r="AU700">
            <v>171.36</v>
          </cell>
          <cell r="AV700">
            <v>173.93</v>
          </cell>
          <cell r="AW700">
            <v>176.5</v>
          </cell>
          <cell r="AX700">
            <v>179.07</v>
          </cell>
          <cell r="AY700">
            <v>181.64</v>
          </cell>
          <cell r="AZ700">
            <v>184.2</v>
          </cell>
          <cell r="BA700">
            <v>186.77</v>
          </cell>
          <cell r="BB700">
            <v>189.34</v>
          </cell>
          <cell r="BC700">
            <v>191.91</v>
          </cell>
          <cell r="BD700">
            <v>194.48</v>
          </cell>
          <cell r="BE700">
            <v>197.05</v>
          </cell>
          <cell r="BF700">
            <v>199.62</v>
          </cell>
          <cell r="BG700">
            <v>179.07</v>
          </cell>
          <cell r="BH700">
            <v>68</v>
          </cell>
          <cell r="BL700">
            <v>193.15</v>
          </cell>
          <cell r="BM700">
            <v>196.75</v>
          </cell>
          <cell r="BN700">
            <v>200.34</v>
          </cell>
          <cell r="BO700">
            <v>203.94</v>
          </cell>
          <cell r="BP700">
            <v>207.54</v>
          </cell>
          <cell r="BQ700">
            <v>211.13</v>
          </cell>
          <cell r="BR700">
            <v>214.73</v>
          </cell>
          <cell r="BS700">
            <v>218.33</v>
          </cell>
          <cell r="BT700">
            <v>221.92</v>
          </cell>
          <cell r="BU700">
            <v>225.52</v>
          </cell>
          <cell r="BV700">
            <v>229.11</v>
          </cell>
          <cell r="BW700">
            <v>232.71</v>
          </cell>
          <cell r="BX700">
            <v>236.31</v>
          </cell>
          <cell r="BY700">
            <v>239.9</v>
          </cell>
          <cell r="BZ700">
            <v>243.5</v>
          </cell>
          <cell r="CA700">
            <v>247.1</v>
          </cell>
          <cell r="CB700">
            <v>250.69</v>
          </cell>
          <cell r="CC700">
            <v>254.29</v>
          </cell>
          <cell r="CD700">
            <v>257.89</v>
          </cell>
          <cell r="CE700">
            <v>261.48</v>
          </cell>
          <cell r="CF700">
            <v>265.08</v>
          </cell>
          <cell r="CG700">
            <v>268.68</v>
          </cell>
          <cell r="CH700">
            <v>272.27</v>
          </cell>
          <cell r="CI700">
            <v>275.87</v>
          </cell>
          <cell r="CJ700">
            <v>279.47</v>
          </cell>
          <cell r="CK700">
            <v>250.69</v>
          </cell>
        </row>
        <row r="701">
          <cell r="AD701">
            <v>69</v>
          </cell>
          <cell r="AH701">
            <v>139.98</v>
          </cell>
          <cell r="AI701">
            <v>142.58</v>
          </cell>
          <cell r="AJ701">
            <v>145.19</v>
          </cell>
          <cell r="AK701">
            <v>147.8</v>
          </cell>
          <cell r="AL701">
            <v>150.4</v>
          </cell>
          <cell r="AM701">
            <v>153.01</v>
          </cell>
          <cell r="AN701">
            <v>155.62</v>
          </cell>
          <cell r="AO701">
            <v>158.22</v>
          </cell>
          <cell r="AP701">
            <v>160.83</v>
          </cell>
          <cell r="AQ701">
            <v>163.44</v>
          </cell>
          <cell r="AR701">
            <v>166.04</v>
          </cell>
          <cell r="AS701">
            <v>168.65</v>
          </cell>
          <cell r="AT701">
            <v>171.26</v>
          </cell>
          <cell r="AU701">
            <v>173.86</v>
          </cell>
          <cell r="AV701">
            <v>176.47</v>
          </cell>
          <cell r="AW701">
            <v>179.08</v>
          </cell>
          <cell r="AX701">
            <v>181.68</v>
          </cell>
          <cell r="AY701">
            <v>184.29</v>
          </cell>
          <cell r="AZ701">
            <v>186.9</v>
          </cell>
          <cell r="BA701">
            <v>189.5</v>
          </cell>
          <cell r="BB701">
            <v>192.11</v>
          </cell>
          <cell r="BC701">
            <v>194.72</v>
          </cell>
          <cell r="BD701">
            <v>197.32</v>
          </cell>
          <cell r="BE701">
            <v>199.93</v>
          </cell>
          <cell r="BF701">
            <v>202.54</v>
          </cell>
          <cell r="BG701">
            <v>181.68</v>
          </cell>
          <cell r="BH701">
            <v>69</v>
          </cell>
          <cell r="BL701">
            <v>195.97</v>
          </cell>
          <cell r="BM701">
            <v>199.62</v>
          </cell>
          <cell r="BN701">
            <v>203.27</v>
          </cell>
          <cell r="BO701">
            <v>206.92</v>
          </cell>
          <cell r="BP701">
            <v>210.56</v>
          </cell>
          <cell r="BQ701">
            <v>214.21</v>
          </cell>
          <cell r="BR701">
            <v>217.86</v>
          </cell>
          <cell r="BS701">
            <v>221.51</v>
          </cell>
          <cell r="BT701">
            <v>225.16</v>
          </cell>
          <cell r="BU701">
            <v>228.81</v>
          </cell>
          <cell r="BV701">
            <v>232.46</v>
          </cell>
          <cell r="BW701">
            <v>236.11</v>
          </cell>
          <cell r="BX701">
            <v>239.76</v>
          </cell>
          <cell r="BY701">
            <v>243.41</v>
          </cell>
          <cell r="BZ701">
            <v>247.06</v>
          </cell>
          <cell r="CA701">
            <v>250.71</v>
          </cell>
          <cell r="CB701">
            <v>254.36</v>
          </cell>
          <cell r="CC701">
            <v>258.01</v>
          </cell>
          <cell r="CD701">
            <v>261.66</v>
          </cell>
          <cell r="CE701">
            <v>265.3</v>
          </cell>
          <cell r="CF701">
            <v>268.95</v>
          </cell>
          <cell r="CG701">
            <v>272.6</v>
          </cell>
          <cell r="CH701">
            <v>276.25</v>
          </cell>
          <cell r="CI701">
            <v>279.9</v>
          </cell>
          <cell r="CJ701">
            <v>283.55</v>
          </cell>
          <cell r="CK701">
            <v>254.35</v>
          </cell>
        </row>
        <row r="702">
          <cell r="AD702">
            <v>70</v>
          </cell>
          <cell r="AH702">
            <v>141.98</v>
          </cell>
          <cell r="AI702">
            <v>144.63</v>
          </cell>
          <cell r="AJ702">
            <v>147.27</v>
          </cell>
          <cell r="AK702">
            <v>149.92</v>
          </cell>
          <cell r="AL702">
            <v>152.56</v>
          </cell>
          <cell r="AM702">
            <v>155.21</v>
          </cell>
          <cell r="AN702">
            <v>157.85</v>
          </cell>
          <cell r="AO702">
            <v>160.49</v>
          </cell>
          <cell r="AP702">
            <v>163.14</v>
          </cell>
          <cell r="AQ702">
            <v>165.78</v>
          </cell>
          <cell r="AR702">
            <v>168.43</v>
          </cell>
          <cell r="AS702">
            <v>171.07</v>
          </cell>
          <cell r="AT702">
            <v>173.72</v>
          </cell>
          <cell r="AU702">
            <v>176.36</v>
          </cell>
          <cell r="AV702">
            <v>179.01</v>
          </cell>
          <cell r="AW702">
            <v>181.65</v>
          </cell>
          <cell r="AX702">
            <v>184.29</v>
          </cell>
          <cell r="AY702">
            <v>186.94</v>
          </cell>
          <cell r="AZ702">
            <v>189.58</v>
          </cell>
          <cell r="BA702">
            <v>192.23</v>
          </cell>
          <cell r="BB702">
            <v>194.87</v>
          </cell>
          <cell r="BC702">
            <v>197.52</v>
          </cell>
          <cell r="BD702">
            <v>200.16</v>
          </cell>
          <cell r="BE702">
            <v>202.81</v>
          </cell>
          <cell r="BF702">
            <v>205.45</v>
          </cell>
          <cell r="BG702">
            <v>184.29</v>
          </cell>
          <cell r="BH702">
            <v>70</v>
          </cell>
          <cell r="BL702">
            <v>198.78</v>
          </cell>
          <cell r="BM702">
            <v>202.48</v>
          </cell>
          <cell r="BN702">
            <v>206.18</v>
          </cell>
          <cell r="BO702">
            <v>209.88</v>
          </cell>
          <cell r="BP702">
            <v>213.59</v>
          </cell>
          <cell r="BQ702">
            <v>217.29</v>
          </cell>
          <cell r="BR702">
            <v>220.99</v>
          </cell>
          <cell r="BS702">
            <v>224.69</v>
          </cell>
          <cell r="BT702">
            <v>228.39</v>
          </cell>
          <cell r="BU702">
            <v>232.1</v>
          </cell>
          <cell r="BV702">
            <v>235.8</v>
          </cell>
          <cell r="BW702">
            <v>239.5</v>
          </cell>
          <cell r="BX702">
            <v>243.2</v>
          </cell>
          <cell r="BY702">
            <v>246.91</v>
          </cell>
          <cell r="BZ702">
            <v>250.61</v>
          </cell>
          <cell r="CA702">
            <v>254.31</v>
          </cell>
          <cell r="CB702">
            <v>258.01</v>
          </cell>
          <cell r="CC702">
            <v>261.71</v>
          </cell>
          <cell r="CD702">
            <v>265.42</v>
          </cell>
          <cell r="CE702">
            <v>269.12</v>
          </cell>
          <cell r="CF702">
            <v>272.82</v>
          </cell>
          <cell r="CG702">
            <v>276.52</v>
          </cell>
          <cell r="CH702">
            <v>280.23</v>
          </cell>
          <cell r="CI702">
            <v>283.93</v>
          </cell>
          <cell r="CJ702">
            <v>287.63</v>
          </cell>
          <cell r="CK702">
            <v>258.01</v>
          </cell>
        </row>
        <row r="703">
          <cell r="AD703">
            <v>71</v>
          </cell>
          <cell r="AH703">
            <v>143.99</v>
          </cell>
          <cell r="AI703">
            <v>146.68</v>
          </cell>
          <cell r="AJ703">
            <v>149.36</v>
          </cell>
          <cell r="AK703">
            <v>152.04</v>
          </cell>
          <cell r="AL703">
            <v>154.72</v>
          </cell>
          <cell r="AM703">
            <v>157.41</v>
          </cell>
          <cell r="AN703">
            <v>160.09</v>
          </cell>
          <cell r="AO703">
            <v>162.77</v>
          </cell>
          <cell r="AP703">
            <v>165.45</v>
          </cell>
          <cell r="AQ703">
            <v>168.13</v>
          </cell>
          <cell r="AR703">
            <v>170.82</v>
          </cell>
          <cell r="AS703">
            <v>173.5</v>
          </cell>
          <cell r="AT703">
            <v>176.18</v>
          </cell>
          <cell r="AU703">
            <v>178.86</v>
          </cell>
          <cell r="AV703">
            <v>181.55</v>
          </cell>
          <cell r="AW703">
            <v>184.23</v>
          </cell>
          <cell r="AX703">
            <v>186.91</v>
          </cell>
          <cell r="AY703">
            <v>189.59</v>
          </cell>
          <cell r="AZ703">
            <v>192.27</v>
          </cell>
          <cell r="BA703">
            <v>194.96</v>
          </cell>
          <cell r="BB703">
            <v>197.64</v>
          </cell>
          <cell r="BC703">
            <v>200.32</v>
          </cell>
          <cell r="BD703">
            <v>203</v>
          </cell>
          <cell r="BE703">
            <v>205.69</v>
          </cell>
          <cell r="BF703">
            <v>208.37</v>
          </cell>
          <cell r="BG703">
            <v>186.91</v>
          </cell>
          <cell r="BH703">
            <v>71</v>
          </cell>
          <cell r="BL703">
            <v>201.59</v>
          </cell>
          <cell r="BM703">
            <v>205.35</v>
          </cell>
          <cell r="BN703">
            <v>209.1</v>
          </cell>
          <cell r="BO703">
            <v>212.86</v>
          </cell>
          <cell r="BP703">
            <v>216.61</v>
          </cell>
          <cell r="BQ703">
            <v>220.37</v>
          </cell>
          <cell r="BR703">
            <v>224.12</v>
          </cell>
          <cell r="BS703">
            <v>227.88</v>
          </cell>
          <cell r="BT703">
            <v>231.63</v>
          </cell>
          <cell r="BU703">
            <v>235.39</v>
          </cell>
          <cell r="BV703">
            <v>239.14</v>
          </cell>
          <cell r="BW703">
            <v>242.9</v>
          </cell>
          <cell r="BX703">
            <v>246.65</v>
          </cell>
          <cell r="BY703">
            <v>250.41</v>
          </cell>
          <cell r="BZ703">
            <v>254.16</v>
          </cell>
          <cell r="CA703">
            <v>257.92</v>
          </cell>
          <cell r="CB703">
            <v>261.67</v>
          </cell>
          <cell r="CC703">
            <v>265.43</v>
          </cell>
          <cell r="CD703">
            <v>269.18</v>
          </cell>
          <cell r="CE703">
            <v>272.94</v>
          </cell>
          <cell r="CF703">
            <v>276.69</v>
          </cell>
          <cell r="CG703">
            <v>280.45</v>
          </cell>
          <cell r="CH703">
            <v>284.21</v>
          </cell>
          <cell r="CI703">
            <v>287.96</v>
          </cell>
          <cell r="CJ703">
            <v>291.72</v>
          </cell>
          <cell r="CK703">
            <v>261.68</v>
          </cell>
        </row>
        <row r="704">
          <cell r="AD704">
            <v>72</v>
          </cell>
          <cell r="AH704">
            <v>146</v>
          </cell>
          <cell r="AI704">
            <v>148.72</v>
          </cell>
          <cell r="AJ704">
            <v>151.44</v>
          </cell>
          <cell r="AK704">
            <v>154.16</v>
          </cell>
          <cell r="AL704">
            <v>156.88</v>
          </cell>
          <cell r="AM704">
            <v>159.6</v>
          </cell>
          <cell r="AN704">
            <v>162.32</v>
          </cell>
          <cell r="AO704">
            <v>165.04</v>
          </cell>
          <cell r="AP704">
            <v>167.76</v>
          </cell>
          <cell r="AQ704">
            <v>170.48</v>
          </cell>
          <cell r="AR704">
            <v>173.2</v>
          </cell>
          <cell r="AS704">
            <v>175.92</v>
          </cell>
          <cell r="AT704">
            <v>178.64</v>
          </cell>
          <cell r="AU704">
            <v>181.36</v>
          </cell>
          <cell r="AV704">
            <v>184.08</v>
          </cell>
          <cell r="AW704">
            <v>186.8</v>
          </cell>
          <cell r="AX704">
            <v>189.52</v>
          </cell>
          <cell r="AY704">
            <v>192.24</v>
          </cell>
          <cell r="AZ704">
            <v>194.96</v>
          </cell>
          <cell r="BA704">
            <v>197.68</v>
          </cell>
          <cell r="BB704">
            <v>200.4</v>
          </cell>
          <cell r="BC704">
            <v>203.12</v>
          </cell>
          <cell r="BD704">
            <v>205.84</v>
          </cell>
          <cell r="BE704">
            <v>208.56</v>
          </cell>
          <cell r="BF704">
            <v>211.28</v>
          </cell>
          <cell r="BG704">
            <v>189.52</v>
          </cell>
          <cell r="BH704">
            <v>72</v>
          </cell>
          <cell r="BL704">
            <v>204.4</v>
          </cell>
          <cell r="BM704">
            <v>208.21</v>
          </cell>
          <cell r="BN704">
            <v>212.02</v>
          </cell>
          <cell r="BO704">
            <v>215.82</v>
          </cell>
          <cell r="BP704">
            <v>219.63</v>
          </cell>
          <cell r="BQ704">
            <v>223.44</v>
          </cell>
          <cell r="BR704">
            <v>227.25</v>
          </cell>
          <cell r="BS704">
            <v>231.06</v>
          </cell>
          <cell r="BT704">
            <v>234.86</v>
          </cell>
          <cell r="BU704">
            <v>238.67</v>
          </cell>
          <cell r="BV704">
            <v>242.48</v>
          </cell>
          <cell r="BW704">
            <v>246.29</v>
          </cell>
          <cell r="BX704">
            <v>250.1</v>
          </cell>
          <cell r="BY704">
            <v>253.9</v>
          </cell>
          <cell r="BZ704">
            <v>257.71</v>
          </cell>
          <cell r="CA704">
            <v>261.52</v>
          </cell>
          <cell r="CB704">
            <v>265.33</v>
          </cell>
          <cell r="CC704">
            <v>269.14</v>
          </cell>
          <cell r="CD704">
            <v>272.94</v>
          </cell>
          <cell r="CE704">
            <v>276.75</v>
          </cell>
          <cell r="CF704">
            <v>280.56</v>
          </cell>
          <cell r="CG704">
            <v>284.37</v>
          </cell>
          <cell r="CH704">
            <v>288.18</v>
          </cell>
          <cell r="CI704">
            <v>291.98</v>
          </cell>
          <cell r="CJ704">
            <v>295.79</v>
          </cell>
          <cell r="CK704">
            <v>265.33</v>
          </cell>
        </row>
        <row r="705">
          <cell r="AD705">
            <v>73</v>
          </cell>
          <cell r="AH705">
            <v>148.01</v>
          </cell>
          <cell r="AI705">
            <v>150.77</v>
          </cell>
          <cell r="AJ705">
            <v>153.6</v>
          </cell>
          <cell r="AK705">
            <v>156.28</v>
          </cell>
          <cell r="AL705">
            <v>159.04</v>
          </cell>
          <cell r="AM705">
            <v>161.8</v>
          </cell>
          <cell r="AN705">
            <v>164.55</v>
          </cell>
          <cell r="AO705">
            <v>167.31</v>
          </cell>
          <cell r="AP705">
            <v>170.07</v>
          </cell>
          <cell r="AQ705">
            <v>172.83</v>
          </cell>
          <cell r="AR705">
            <v>175.59</v>
          </cell>
          <cell r="AS705">
            <v>178.34</v>
          </cell>
          <cell r="AT705">
            <v>181.1</v>
          </cell>
          <cell r="AU705">
            <v>183.86</v>
          </cell>
          <cell r="AV705">
            <v>186.62</v>
          </cell>
          <cell r="AW705">
            <v>189.37</v>
          </cell>
          <cell r="AX705">
            <v>192.13</v>
          </cell>
          <cell r="AY705">
            <v>194.89</v>
          </cell>
          <cell r="AZ705">
            <v>197.65</v>
          </cell>
          <cell r="BA705">
            <v>200.41</v>
          </cell>
          <cell r="BB705">
            <v>203.16</v>
          </cell>
          <cell r="BC705">
            <v>205.92</v>
          </cell>
          <cell r="BD705">
            <v>208.68</v>
          </cell>
          <cell r="BE705">
            <v>211.44</v>
          </cell>
          <cell r="BF705">
            <v>214.19</v>
          </cell>
          <cell r="BG705">
            <v>192.14</v>
          </cell>
          <cell r="BH705">
            <v>73</v>
          </cell>
          <cell r="BL705">
            <v>207.21</v>
          </cell>
          <cell r="BM705">
            <v>211.07</v>
          </cell>
          <cell r="BN705">
            <v>214.93</v>
          </cell>
          <cell r="BO705">
            <v>218.79</v>
          </cell>
          <cell r="BP705">
            <v>222.65</v>
          </cell>
          <cell r="BQ705">
            <v>226.52</v>
          </cell>
          <cell r="BR705">
            <v>230.38</v>
          </cell>
          <cell r="BS705">
            <v>234.24</v>
          </cell>
          <cell r="BT705">
            <v>238.1</v>
          </cell>
          <cell r="BU705">
            <v>241.96</v>
          </cell>
          <cell r="BV705">
            <v>245.82</v>
          </cell>
          <cell r="BW705">
            <v>249.68</v>
          </cell>
          <cell r="BX705">
            <v>253.54</v>
          </cell>
          <cell r="BY705">
            <v>257.4</v>
          </cell>
          <cell r="BZ705">
            <v>261.26</v>
          </cell>
          <cell r="CA705">
            <v>265.12</v>
          </cell>
          <cell r="CB705">
            <v>268.99</v>
          </cell>
          <cell r="CC705">
            <v>272.85</v>
          </cell>
          <cell r="CD705">
            <v>276.71</v>
          </cell>
          <cell r="CE705">
            <v>280.57</v>
          </cell>
          <cell r="CF705">
            <v>284.43</v>
          </cell>
          <cell r="CG705">
            <v>288.29</v>
          </cell>
          <cell r="CH705">
            <v>292.15</v>
          </cell>
          <cell r="CI705">
            <v>296.01</v>
          </cell>
          <cell r="CJ705">
            <v>299.87</v>
          </cell>
          <cell r="CK705">
            <v>268.99</v>
          </cell>
        </row>
        <row r="706">
          <cell r="AD706">
            <v>74</v>
          </cell>
          <cell r="AH706">
            <v>150.01</v>
          </cell>
          <cell r="AI706">
            <v>152.8</v>
          </cell>
          <cell r="AJ706">
            <v>155.6</v>
          </cell>
          <cell r="AK706">
            <v>158.39</v>
          </cell>
          <cell r="AL706">
            <v>161.19</v>
          </cell>
          <cell r="AM706">
            <v>163.99</v>
          </cell>
          <cell r="AN706">
            <v>166.78</v>
          </cell>
          <cell r="AO706">
            <v>169.58</v>
          </cell>
          <cell r="AP706">
            <v>172.37</v>
          </cell>
          <cell r="AQ706">
            <v>175.17</v>
          </cell>
          <cell r="AR706">
            <v>177.96</v>
          </cell>
          <cell r="AS706">
            <v>180.76</v>
          </cell>
          <cell r="AT706">
            <v>183.55</v>
          </cell>
          <cell r="AU706">
            <v>186.35</v>
          </cell>
          <cell r="AV706">
            <v>189.15</v>
          </cell>
          <cell r="AW706">
            <v>191.94</v>
          </cell>
          <cell r="AX706">
            <v>194.74</v>
          </cell>
          <cell r="AY706">
            <v>197.53</v>
          </cell>
          <cell r="AZ706">
            <v>200.33</v>
          </cell>
          <cell r="BA706">
            <v>203.12</v>
          </cell>
          <cell r="BB706">
            <v>205.92</v>
          </cell>
          <cell r="BC706">
            <v>208.71</v>
          </cell>
          <cell r="BD706">
            <v>211.51</v>
          </cell>
          <cell r="BE706">
            <v>214.31</v>
          </cell>
          <cell r="BF706">
            <v>217.1</v>
          </cell>
          <cell r="BG706">
            <v>194.74</v>
          </cell>
          <cell r="BH706">
            <v>74</v>
          </cell>
          <cell r="BL706">
            <v>210.01</v>
          </cell>
          <cell r="BM706">
            <v>213.92</v>
          </cell>
          <cell r="BN706">
            <v>217.84</v>
          </cell>
          <cell r="BO706">
            <v>221.75</v>
          </cell>
          <cell r="BP706">
            <v>225.67</v>
          </cell>
          <cell r="BQ706">
            <v>229.58</v>
          </cell>
          <cell r="BR706">
            <v>233.49</v>
          </cell>
          <cell r="BS706">
            <v>237.41</v>
          </cell>
          <cell r="BT706">
            <v>241.32</v>
          </cell>
          <cell r="BU706">
            <v>245.23</v>
          </cell>
          <cell r="BV706">
            <v>249.15</v>
          </cell>
          <cell r="BW706">
            <v>253.06</v>
          </cell>
          <cell r="BX706">
            <v>256.98</v>
          </cell>
          <cell r="BY706">
            <v>260.89</v>
          </cell>
          <cell r="BZ706">
            <v>264.8</v>
          </cell>
          <cell r="CA706">
            <v>268.72</v>
          </cell>
          <cell r="CB706">
            <v>272.63</v>
          </cell>
          <cell r="CC706">
            <v>276.54</v>
          </cell>
          <cell r="CD706">
            <v>280.46</v>
          </cell>
          <cell r="CE706">
            <v>284.37</v>
          </cell>
          <cell r="CF706">
            <v>288.29</v>
          </cell>
          <cell r="CG706">
            <v>292.2</v>
          </cell>
          <cell r="CH706">
            <v>296.11</v>
          </cell>
          <cell r="CI706">
            <v>300.03</v>
          </cell>
          <cell r="CJ706">
            <v>303.94</v>
          </cell>
          <cell r="CK706">
            <v>272.63</v>
          </cell>
        </row>
        <row r="707">
          <cell r="AD707">
            <v>75</v>
          </cell>
          <cell r="AH707">
            <v>152.02</v>
          </cell>
          <cell r="AI707">
            <v>154.86</v>
          </cell>
          <cell r="AJ707">
            <v>157.69</v>
          </cell>
          <cell r="AK707">
            <v>160.52</v>
          </cell>
          <cell r="AL707">
            <v>163.36</v>
          </cell>
          <cell r="AM707">
            <v>166.19</v>
          </cell>
          <cell r="AN707">
            <v>169.02</v>
          </cell>
          <cell r="AO707">
            <v>171.86</v>
          </cell>
          <cell r="AP707">
            <v>174.69</v>
          </cell>
          <cell r="AQ707">
            <v>177.52</v>
          </cell>
          <cell r="AR707">
            <v>180.36</v>
          </cell>
          <cell r="AS707">
            <v>183.19</v>
          </cell>
          <cell r="AT707">
            <v>186.02</v>
          </cell>
          <cell r="AU707">
            <v>188.86</v>
          </cell>
          <cell r="AV707">
            <v>191.69</v>
          </cell>
          <cell r="AW707">
            <v>194.52</v>
          </cell>
          <cell r="AX707">
            <v>197.36</v>
          </cell>
          <cell r="AY707">
            <v>200.19</v>
          </cell>
          <cell r="AZ707">
            <v>203.02</v>
          </cell>
          <cell r="BA707">
            <v>205.86</v>
          </cell>
          <cell r="BB707">
            <v>208.69</v>
          </cell>
          <cell r="BC707">
            <v>211.52</v>
          </cell>
          <cell r="BD707">
            <v>214.36</v>
          </cell>
          <cell r="BE707">
            <v>217.19</v>
          </cell>
          <cell r="BF707">
            <v>220.02</v>
          </cell>
          <cell r="BG707">
            <v>197.36</v>
          </cell>
          <cell r="BH707">
            <v>75</v>
          </cell>
          <cell r="BL707">
            <v>212.83</v>
          </cell>
          <cell r="BM707">
            <v>216.8</v>
          </cell>
          <cell r="BN707">
            <v>220.76</v>
          </cell>
          <cell r="BO707">
            <v>224.73</v>
          </cell>
          <cell r="BP707">
            <v>228.7</v>
          </cell>
          <cell r="BQ707">
            <v>232.66</v>
          </cell>
          <cell r="BR707">
            <v>236.63</v>
          </cell>
          <cell r="BS707">
            <v>240.6</v>
          </cell>
          <cell r="BT707">
            <v>244.56</v>
          </cell>
          <cell r="BU707">
            <v>248.53</v>
          </cell>
          <cell r="BV707">
            <v>252.5</v>
          </cell>
          <cell r="BW707">
            <v>256.46</v>
          </cell>
          <cell r="BX707">
            <v>260.43</v>
          </cell>
          <cell r="BY707">
            <v>264.4</v>
          </cell>
          <cell r="BZ707">
            <v>268.36</v>
          </cell>
          <cell r="CA707">
            <v>272.33</v>
          </cell>
          <cell r="CB707">
            <v>276.3</v>
          </cell>
          <cell r="CC707">
            <v>280.26</v>
          </cell>
          <cell r="CD707">
            <v>284.23</v>
          </cell>
          <cell r="CE707">
            <v>288.2</v>
          </cell>
          <cell r="CF707">
            <v>292.16</v>
          </cell>
          <cell r="CG707">
            <v>296.13</v>
          </cell>
          <cell r="CH707">
            <v>300.1</v>
          </cell>
          <cell r="CI707">
            <v>304.06</v>
          </cell>
          <cell r="CJ707">
            <v>308.03</v>
          </cell>
          <cell r="CK707">
            <v>276.3</v>
          </cell>
        </row>
        <row r="708">
          <cell r="AD708">
            <v>76</v>
          </cell>
          <cell r="AH708">
            <v>154.03</v>
          </cell>
          <cell r="AI708">
            <v>156.9</v>
          </cell>
          <cell r="AJ708">
            <v>159.77</v>
          </cell>
          <cell r="AK708">
            <v>162.64</v>
          </cell>
          <cell r="AL708">
            <v>165.51</v>
          </cell>
          <cell r="AM708">
            <v>168.38</v>
          </cell>
          <cell r="AN708">
            <v>171.25</v>
          </cell>
          <cell r="AO708">
            <v>174.12</v>
          </cell>
          <cell r="AP708">
            <v>177</v>
          </cell>
          <cell r="AQ708">
            <v>179.87</v>
          </cell>
          <cell r="AR708">
            <v>182.74</v>
          </cell>
          <cell r="AS708">
            <v>185.61</v>
          </cell>
          <cell r="AT708">
            <v>188.48</v>
          </cell>
          <cell r="AU708">
            <v>191.35</v>
          </cell>
          <cell r="AV708">
            <v>194.22</v>
          </cell>
          <cell r="AW708">
            <v>197.09</v>
          </cell>
          <cell r="AX708">
            <v>199.96</v>
          </cell>
          <cell r="AY708">
            <v>202.84</v>
          </cell>
          <cell r="AZ708">
            <v>205.71</v>
          </cell>
          <cell r="BA708">
            <v>208.58</v>
          </cell>
          <cell r="BB708">
            <v>211.45</v>
          </cell>
          <cell r="BC708">
            <v>214.32</v>
          </cell>
          <cell r="BD708">
            <v>217.19</v>
          </cell>
          <cell r="BE708">
            <v>220.06</v>
          </cell>
          <cell r="BF708">
            <v>222.93</v>
          </cell>
          <cell r="BG708">
            <v>199.97</v>
          </cell>
          <cell r="BH708">
            <v>76</v>
          </cell>
          <cell r="BL708">
            <v>215.64</v>
          </cell>
          <cell r="BM708">
            <v>219.66</v>
          </cell>
          <cell r="BN708">
            <v>223.68</v>
          </cell>
          <cell r="BO708">
            <v>227.7</v>
          </cell>
          <cell r="BP708">
            <v>231.72</v>
          </cell>
          <cell r="BQ708">
            <v>235.74</v>
          </cell>
          <cell r="BR708">
            <v>239.75</v>
          </cell>
          <cell r="BS708">
            <v>243.77</v>
          </cell>
          <cell r="BT708">
            <v>247.79</v>
          </cell>
          <cell r="BU708">
            <v>251.81</v>
          </cell>
          <cell r="BV708">
            <v>255.83</v>
          </cell>
          <cell r="BW708">
            <v>259.85</v>
          </cell>
          <cell r="BX708">
            <v>263.87</v>
          </cell>
          <cell r="BY708">
            <v>267.89</v>
          </cell>
          <cell r="BZ708">
            <v>271.91</v>
          </cell>
          <cell r="CA708">
            <v>275.93</v>
          </cell>
          <cell r="CB708">
            <v>279.95</v>
          </cell>
          <cell r="CC708">
            <v>283.97</v>
          </cell>
          <cell r="CD708">
            <v>287.99</v>
          </cell>
          <cell r="CE708">
            <v>292.01</v>
          </cell>
          <cell r="CF708">
            <v>296.03</v>
          </cell>
          <cell r="CG708">
            <v>300.05</v>
          </cell>
          <cell r="CH708">
            <v>304.07</v>
          </cell>
          <cell r="CI708">
            <v>308.09</v>
          </cell>
          <cell r="CJ708">
            <v>312.11</v>
          </cell>
          <cell r="CK708">
            <v>279.95</v>
          </cell>
        </row>
        <row r="709">
          <cell r="AD709">
            <v>77</v>
          </cell>
          <cell r="AH709">
            <v>156.03</v>
          </cell>
          <cell r="AI709">
            <v>158.94</v>
          </cell>
          <cell r="AJ709">
            <v>161.93</v>
          </cell>
          <cell r="AK709">
            <v>164.76</v>
          </cell>
          <cell r="AL709">
            <v>167.67</v>
          </cell>
          <cell r="AM709">
            <v>170.58</v>
          </cell>
          <cell r="AN709">
            <v>173.49</v>
          </cell>
          <cell r="AO709">
            <v>176.4</v>
          </cell>
          <cell r="AP709">
            <v>179.3</v>
          </cell>
          <cell r="AQ709">
            <v>182.21</v>
          </cell>
          <cell r="AR709">
            <v>185.12</v>
          </cell>
          <cell r="AS709">
            <v>188.03</v>
          </cell>
          <cell r="AT709">
            <v>190.94</v>
          </cell>
          <cell r="AU709">
            <v>193.85</v>
          </cell>
          <cell r="AV709">
            <v>196.76</v>
          </cell>
          <cell r="AW709">
            <v>199.67</v>
          </cell>
          <cell r="AX709">
            <v>202.58</v>
          </cell>
          <cell r="AY709">
            <v>205.48</v>
          </cell>
          <cell r="AZ709">
            <v>208.39</v>
          </cell>
          <cell r="BA709">
            <v>211.3</v>
          </cell>
          <cell r="BB709">
            <v>214.21</v>
          </cell>
          <cell r="BC709">
            <v>217.12</v>
          </cell>
          <cell r="BD709">
            <v>220.03</v>
          </cell>
          <cell r="BE709">
            <v>222.94</v>
          </cell>
          <cell r="BF709">
            <v>225.85</v>
          </cell>
          <cell r="BG709">
            <v>202.58</v>
          </cell>
          <cell r="BH709">
            <v>77</v>
          </cell>
          <cell r="BL709">
            <v>218.45</v>
          </cell>
          <cell r="BM709">
            <v>222.52</v>
          </cell>
          <cell r="BN709">
            <v>226.59</v>
          </cell>
          <cell r="BO709">
            <v>230.66</v>
          </cell>
          <cell r="BP709">
            <v>234.74</v>
          </cell>
          <cell r="BQ709">
            <v>238.81</v>
          </cell>
          <cell r="BR709">
            <v>242.88</v>
          </cell>
          <cell r="BS709">
            <v>246.95</v>
          </cell>
          <cell r="BT709">
            <v>251.03</v>
          </cell>
          <cell r="BU709">
            <v>255.1</v>
          </cell>
          <cell r="BV709">
            <v>259.17</v>
          </cell>
          <cell r="BW709">
            <v>263.24</v>
          </cell>
          <cell r="BX709">
            <v>267.32</v>
          </cell>
          <cell r="BY709">
            <v>271.39</v>
          </cell>
          <cell r="BZ709">
            <v>275.46</v>
          </cell>
          <cell r="CA709">
            <v>279.53</v>
          </cell>
          <cell r="CB709">
            <v>283.61</v>
          </cell>
          <cell r="CC709">
            <v>287.68</v>
          </cell>
          <cell r="CD709">
            <v>291.75</v>
          </cell>
          <cell r="CE709">
            <v>295.82</v>
          </cell>
          <cell r="CF709">
            <v>299.9</v>
          </cell>
          <cell r="CG709">
            <v>303.97</v>
          </cell>
          <cell r="CH709">
            <v>308.04</v>
          </cell>
          <cell r="CI709">
            <v>312.11</v>
          </cell>
          <cell r="CJ709">
            <v>316.18</v>
          </cell>
          <cell r="CK709">
            <v>283.6</v>
          </cell>
        </row>
        <row r="710">
          <cell r="AD710">
            <v>78</v>
          </cell>
          <cell r="AH710">
            <v>158.04</v>
          </cell>
          <cell r="AI710">
            <v>160.99</v>
          </cell>
          <cell r="AJ710">
            <v>163.93</v>
          </cell>
          <cell r="AK710">
            <v>166.88</v>
          </cell>
          <cell r="AL710">
            <v>169.83</v>
          </cell>
          <cell r="AM710">
            <v>172.77</v>
          </cell>
          <cell r="AN710">
            <v>175.72</v>
          </cell>
          <cell r="AO710">
            <v>178.67</v>
          </cell>
          <cell r="AP710">
            <v>181.61</v>
          </cell>
          <cell r="AQ710">
            <v>184.56</v>
          </cell>
          <cell r="AR710">
            <v>187.51</v>
          </cell>
          <cell r="AS710">
            <v>190.45</v>
          </cell>
          <cell r="AT710">
            <v>193.4</v>
          </cell>
          <cell r="AU710">
            <v>196.35</v>
          </cell>
          <cell r="AV710">
            <v>199.29</v>
          </cell>
          <cell r="AW710">
            <v>202.24</v>
          </cell>
          <cell r="AX710">
            <v>205.19</v>
          </cell>
          <cell r="AY710">
            <v>208.13</v>
          </cell>
          <cell r="AZ710">
            <v>211.08</v>
          </cell>
          <cell r="BA710">
            <v>214.03</v>
          </cell>
          <cell r="BB710">
            <v>216.97</v>
          </cell>
          <cell r="BC710">
            <v>219.92</v>
          </cell>
          <cell r="BD710">
            <v>222.87</v>
          </cell>
          <cell r="BE710">
            <v>225.81</v>
          </cell>
          <cell r="BF710">
            <v>228.76</v>
          </cell>
          <cell r="BG710">
            <v>205.19</v>
          </cell>
          <cell r="BH710">
            <v>78</v>
          </cell>
          <cell r="BL710">
            <v>221.26</v>
          </cell>
          <cell r="BM710">
            <v>225.38</v>
          </cell>
          <cell r="BN710">
            <v>229.51</v>
          </cell>
          <cell r="BO710">
            <v>233.63</v>
          </cell>
          <cell r="BP710">
            <v>237.76</v>
          </cell>
          <cell r="BQ710">
            <v>241.88</v>
          </cell>
          <cell r="BR710">
            <v>246.01</v>
          </cell>
          <cell r="BS710">
            <v>250.13</v>
          </cell>
          <cell r="BT710">
            <v>254.26</v>
          </cell>
          <cell r="BU710">
            <v>258.38</v>
          </cell>
          <cell r="BV710">
            <v>262.51</v>
          </cell>
          <cell r="BW710">
            <v>266.64</v>
          </cell>
          <cell r="BX710">
            <v>270.76</v>
          </cell>
          <cell r="BY710">
            <v>274.89</v>
          </cell>
          <cell r="BZ710">
            <v>279.01</v>
          </cell>
          <cell r="CA710">
            <v>283.14</v>
          </cell>
          <cell r="CB710">
            <v>287.26</v>
          </cell>
          <cell r="CC710">
            <v>291.39</v>
          </cell>
          <cell r="CD710">
            <v>295.51</v>
          </cell>
          <cell r="CE710">
            <v>299.64</v>
          </cell>
          <cell r="CF710">
            <v>303.76</v>
          </cell>
          <cell r="CG710">
            <v>307.89</v>
          </cell>
          <cell r="CH710">
            <v>312.01</v>
          </cell>
          <cell r="CI710">
            <v>316.14</v>
          </cell>
          <cell r="CJ710">
            <v>320.26</v>
          </cell>
          <cell r="CK710">
            <v>287.27</v>
          </cell>
        </row>
        <row r="711">
          <cell r="AD711">
            <v>79</v>
          </cell>
          <cell r="AH711">
            <v>160.05</v>
          </cell>
          <cell r="AI711">
            <v>163.03</v>
          </cell>
          <cell r="AJ711">
            <v>166.02</v>
          </cell>
          <cell r="AK711">
            <v>169</v>
          </cell>
          <cell r="AL711">
            <v>171.99</v>
          </cell>
          <cell r="AM711">
            <v>174.97</v>
          </cell>
          <cell r="AN711">
            <v>177.96</v>
          </cell>
          <cell r="AO711">
            <v>180.94</v>
          </cell>
          <cell r="AP711">
            <v>183.92</v>
          </cell>
          <cell r="AQ711">
            <v>186.91</v>
          </cell>
          <cell r="AR711">
            <v>189.89</v>
          </cell>
          <cell r="AS711">
            <v>192.88</v>
          </cell>
          <cell r="AT711">
            <v>195.86</v>
          </cell>
          <cell r="AU711">
            <v>198.85</v>
          </cell>
          <cell r="AV711">
            <v>201.83</v>
          </cell>
          <cell r="AW711">
            <v>204.82</v>
          </cell>
          <cell r="AX711">
            <v>207.8</v>
          </cell>
          <cell r="AY711">
            <v>210.78</v>
          </cell>
          <cell r="AZ711">
            <v>213.77</v>
          </cell>
          <cell r="BA711">
            <v>216.75</v>
          </cell>
          <cell r="BB711">
            <v>219.74</v>
          </cell>
          <cell r="BC711">
            <v>222.72</v>
          </cell>
          <cell r="BD711">
            <v>225.71</v>
          </cell>
          <cell r="BE711">
            <v>228.69</v>
          </cell>
          <cell r="BF711">
            <v>231.68</v>
          </cell>
          <cell r="BG711">
            <v>207.8</v>
          </cell>
          <cell r="BH711">
            <v>79</v>
          </cell>
          <cell r="BL711">
            <v>224.07</v>
          </cell>
          <cell r="BM711">
            <v>228.25</v>
          </cell>
          <cell r="BN711">
            <v>232.42</v>
          </cell>
          <cell r="BO711">
            <v>236.6</v>
          </cell>
          <cell r="BP711">
            <v>240.78</v>
          </cell>
          <cell r="BQ711">
            <v>244.96</v>
          </cell>
          <cell r="BR711">
            <v>249.14</v>
          </cell>
          <cell r="BS711">
            <v>253.32</v>
          </cell>
          <cell r="BT711">
            <v>257.49</v>
          </cell>
          <cell r="BU711">
            <v>261.67</v>
          </cell>
          <cell r="BV711">
            <v>265.85</v>
          </cell>
          <cell r="BW711">
            <v>270.03</v>
          </cell>
          <cell r="BX711">
            <v>274.21</v>
          </cell>
          <cell r="BY711">
            <v>278.39</v>
          </cell>
          <cell r="BZ711">
            <v>282.56</v>
          </cell>
          <cell r="CA711">
            <v>286.74</v>
          </cell>
          <cell r="CB711">
            <v>290.92</v>
          </cell>
          <cell r="CC711">
            <v>295.1</v>
          </cell>
          <cell r="CD711">
            <v>299.28</v>
          </cell>
          <cell r="CE711">
            <v>303.45</v>
          </cell>
          <cell r="CF711">
            <v>307.63</v>
          </cell>
          <cell r="CG711">
            <v>311.81</v>
          </cell>
          <cell r="CH711">
            <v>315.99</v>
          </cell>
          <cell r="CI711">
            <v>320.17</v>
          </cell>
          <cell r="CJ711">
            <v>324.35</v>
          </cell>
          <cell r="CK711">
            <v>290.92</v>
          </cell>
        </row>
        <row r="712">
          <cell r="AD712">
            <v>80</v>
          </cell>
          <cell r="AH712">
            <v>162.06</v>
          </cell>
          <cell r="AI712">
            <v>165.08</v>
          </cell>
          <cell r="AJ712">
            <v>168.1</v>
          </cell>
          <cell r="AK712">
            <v>171.12</v>
          </cell>
          <cell r="AL712">
            <v>174.15</v>
          </cell>
          <cell r="AM712">
            <v>177.17</v>
          </cell>
          <cell r="AN712">
            <v>180.19</v>
          </cell>
          <cell r="AO712">
            <v>183.21</v>
          </cell>
          <cell r="AP712">
            <v>186.24</v>
          </cell>
          <cell r="AQ712">
            <v>189.26</v>
          </cell>
          <cell r="AR712">
            <v>192.28</v>
          </cell>
          <cell r="AS712">
            <v>195.3</v>
          </cell>
          <cell r="AT712">
            <v>198.32</v>
          </cell>
          <cell r="AU712">
            <v>201.35</v>
          </cell>
          <cell r="AV712">
            <v>204.37</v>
          </cell>
          <cell r="AW712">
            <v>207.39</v>
          </cell>
          <cell r="AX712">
            <v>210.41</v>
          </cell>
          <cell r="AY712">
            <v>213.44</v>
          </cell>
          <cell r="AZ712">
            <v>216.46</v>
          </cell>
          <cell r="BA712">
            <v>219.48</v>
          </cell>
          <cell r="BB712">
            <v>222.5</v>
          </cell>
          <cell r="BC712">
            <v>225.52</v>
          </cell>
          <cell r="BD712">
            <v>228.55</v>
          </cell>
          <cell r="BE712">
            <v>231.57</v>
          </cell>
          <cell r="BF712">
            <v>234.59</v>
          </cell>
          <cell r="BG712">
            <v>210.41</v>
          </cell>
          <cell r="BH712">
            <v>80</v>
          </cell>
          <cell r="BL712">
            <v>226.88</v>
          </cell>
          <cell r="BM712">
            <v>231.11</v>
          </cell>
          <cell r="BN712">
            <v>235.34</v>
          </cell>
          <cell r="BO712">
            <v>239.57</v>
          </cell>
          <cell r="BP712">
            <v>243.8</v>
          </cell>
          <cell r="BQ712">
            <v>248.04</v>
          </cell>
          <cell r="BR712">
            <v>252.27</v>
          </cell>
          <cell r="BS712">
            <v>256.5</v>
          </cell>
          <cell r="BT712">
            <v>260.73</v>
          </cell>
          <cell r="BU712">
            <v>264.96</v>
          </cell>
          <cell r="BV712">
            <v>269.19</v>
          </cell>
          <cell r="BW712">
            <v>273.42</v>
          </cell>
          <cell r="BX712">
            <v>277.65</v>
          </cell>
          <cell r="BY712">
            <v>281.88</v>
          </cell>
          <cell r="BZ712">
            <v>286.12</v>
          </cell>
          <cell r="CA712">
            <v>290.35</v>
          </cell>
          <cell r="CB712">
            <v>294.58</v>
          </cell>
          <cell r="CC712">
            <v>298.81</v>
          </cell>
          <cell r="CD712">
            <v>303.04</v>
          </cell>
          <cell r="CE712">
            <v>307.27</v>
          </cell>
          <cell r="CF712">
            <v>311.5</v>
          </cell>
          <cell r="CG712">
            <v>315.73</v>
          </cell>
          <cell r="CH712">
            <v>319.96</v>
          </cell>
          <cell r="CI712">
            <v>324.2</v>
          </cell>
          <cell r="CJ712">
            <v>328.43</v>
          </cell>
          <cell r="CK712">
            <v>294.58</v>
          </cell>
        </row>
        <row r="713">
          <cell r="AD713">
            <v>81</v>
          </cell>
          <cell r="AH713">
            <v>164.07</v>
          </cell>
          <cell r="AI713">
            <v>167.13</v>
          </cell>
          <cell r="AJ713">
            <v>170.19</v>
          </cell>
          <cell r="AK713">
            <v>173.25</v>
          </cell>
          <cell r="AL713">
            <v>176.31</v>
          </cell>
          <cell r="AM713">
            <v>179.37</v>
          </cell>
          <cell r="AN713">
            <v>182.43</v>
          </cell>
          <cell r="AO713">
            <v>185.49</v>
          </cell>
          <cell r="AP713">
            <v>188.55</v>
          </cell>
          <cell r="AQ713">
            <v>191.61</v>
          </cell>
          <cell r="AR713">
            <v>194.67</v>
          </cell>
          <cell r="AS713">
            <v>197.73</v>
          </cell>
          <cell r="AT713">
            <v>200.79</v>
          </cell>
          <cell r="AU713">
            <v>203.85</v>
          </cell>
          <cell r="AV713">
            <v>206.91</v>
          </cell>
          <cell r="AW713">
            <v>209.97</v>
          </cell>
          <cell r="AX713">
            <v>213.03</v>
          </cell>
          <cell r="AY713">
            <v>216.09</v>
          </cell>
          <cell r="AZ713">
            <v>219.15</v>
          </cell>
          <cell r="BA713">
            <v>222.21</v>
          </cell>
          <cell r="BB713">
            <v>225.27</v>
          </cell>
          <cell r="BC713">
            <v>228.33</v>
          </cell>
          <cell r="BD713">
            <v>231.39</v>
          </cell>
          <cell r="BE713">
            <v>234.45</v>
          </cell>
          <cell r="BF713">
            <v>237.51</v>
          </cell>
          <cell r="BG713">
            <v>213.03</v>
          </cell>
          <cell r="BH713">
            <v>81</v>
          </cell>
          <cell r="BL713">
            <v>229.69</v>
          </cell>
          <cell r="BM713">
            <v>233.98</v>
          </cell>
          <cell r="BN713">
            <v>238.26</v>
          </cell>
          <cell r="BO713">
            <v>242.54</v>
          </cell>
          <cell r="BP713">
            <v>246.83</v>
          </cell>
          <cell r="BQ713">
            <v>251.11</v>
          </cell>
          <cell r="BR713">
            <v>255.4</v>
          </cell>
          <cell r="BS713">
            <v>259.68</v>
          </cell>
          <cell r="BT713">
            <v>263.96</v>
          </cell>
          <cell r="BU713">
            <v>268.25</v>
          </cell>
          <cell r="BV713">
            <v>272.53</v>
          </cell>
          <cell r="BW713">
            <v>276.82</v>
          </cell>
          <cell r="BX713">
            <v>281.1</v>
          </cell>
          <cell r="BY713">
            <v>285.38</v>
          </cell>
          <cell r="BZ713">
            <v>289.67</v>
          </cell>
          <cell r="CA713">
            <v>293.95</v>
          </cell>
          <cell r="CB713">
            <v>298.24</v>
          </cell>
          <cell r="CC713">
            <v>302.52</v>
          </cell>
          <cell r="CD713">
            <v>306.8</v>
          </cell>
          <cell r="CE713">
            <v>311.09</v>
          </cell>
          <cell r="CF713">
            <v>315.37</v>
          </cell>
          <cell r="CG713">
            <v>319.66</v>
          </cell>
          <cell r="CH713">
            <v>323.94</v>
          </cell>
          <cell r="CI713">
            <v>328.22</v>
          </cell>
          <cell r="CJ713">
            <v>332.51</v>
          </cell>
          <cell r="CK713">
            <v>298.24</v>
          </cell>
        </row>
        <row r="714">
          <cell r="AD714">
            <v>82</v>
          </cell>
          <cell r="AH714">
            <v>166.07</v>
          </cell>
          <cell r="AI714">
            <v>169.17</v>
          </cell>
          <cell r="AJ714">
            <v>172.27</v>
          </cell>
          <cell r="AK714">
            <v>175.37</v>
          </cell>
          <cell r="AL714">
            <v>178.46</v>
          </cell>
          <cell r="AM714">
            <v>181.56</v>
          </cell>
          <cell r="AN714">
            <v>184.66</v>
          </cell>
          <cell r="AO714">
            <v>187.76</v>
          </cell>
          <cell r="AP714">
            <v>190.86</v>
          </cell>
          <cell r="AQ714">
            <v>193.95</v>
          </cell>
          <cell r="AR714">
            <v>197.05</v>
          </cell>
          <cell r="AS714">
            <v>200.15</v>
          </cell>
          <cell r="AT714">
            <v>203.25</v>
          </cell>
          <cell r="AU714">
            <v>206.34</v>
          </cell>
          <cell r="AV714">
            <v>209.44</v>
          </cell>
          <cell r="AW714">
            <v>212.54</v>
          </cell>
          <cell r="AX714">
            <v>215.64</v>
          </cell>
          <cell r="AY714">
            <v>218.74</v>
          </cell>
          <cell r="AZ714">
            <v>221.83</v>
          </cell>
          <cell r="BA714">
            <v>224.93</v>
          </cell>
          <cell r="BB714">
            <v>228.03</v>
          </cell>
          <cell r="BC714">
            <v>231.13</v>
          </cell>
          <cell r="BD714">
            <v>234.22</v>
          </cell>
          <cell r="BE714">
            <v>237.32</v>
          </cell>
          <cell r="BF714">
            <v>240.42</v>
          </cell>
          <cell r="BG714">
            <v>215.64</v>
          </cell>
          <cell r="BH714">
            <v>82</v>
          </cell>
          <cell r="BL714">
            <v>232.5</v>
          </cell>
          <cell r="BM714">
            <v>236.84</v>
          </cell>
          <cell r="BN714">
            <v>241.18</v>
          </cell>
          <cell r="BO714">
            <v>245.51</v>
          </cell>
          <cell r="BP714">
            <v>249.85</v>
          </cell>
          <cell r="BQ714">
            <v>254.19</v>
          </cell>
          <cell r="BR714">
            <v>258.52</v>
          </cell>
          <cell r="BS714">
            <v>262.86</v>
          </cell>
          <cell r="BT714">
            <v>267.2</v>
          </cell>
          <cell r="BU714">
            <v>271.53</v>
          </cell>
          <cell r="BV714">
            <v>275.87</v>
          </cell>
          <cell r="BW714">
            <v>280.21</v>
          </cell>
          <cell r="BX714">
            <v>284.54</v>
          </cell>
          <cell r="BY714">
            <v>288.88</v>
          </cell>
          <cell r="BZ714">
            <v>293.22</v>
          </cell>
          <cell r="CA714">
            <v>297.56</v>
          </cell>
          <cell r="CB714">
            <v>301.89</v>
          </cell>
          <cell r="CC714">
            <v>306.23</v>
          </cell>
          <cell r="CD714">
            <v>310.57</v>
          </cell>
          <cell r="CE714">
            <v>314.9</v>
          </cell>
          <cell r="CF714">
            <v>319.24</v>
          </cell>
          <cell r="CG714">
            <v>323.58</v>
          </cell>
          <cell r="CH714">
            <v>327.91</v>
          </cell>
          <cell r="CI714">
            <v>332.25</v>
          </cell>
          <cell r="CJ714">
            <v>336.59</v>
          </cell>
          <cell r="CK714">
            <v>301.89</v>
          </cell>
        </row>
        <row r="715">
          <cell r="AD715">
            <v>83</v>
          </cell>
          <cell r="AH715">
            <v>168.08</v>
          </cell>
          <cell r="AI715">
            <v>171.21</v>
          </cell>
          <cell r="AJ715">
            <v>174.35</v>
          </cell>
          <cell r="AK715">
            <v>177.49</v>
          </cell>
          <cell r="AL715">
            <v>180.62</v>
          </cell>
          <cell r="AM715">
            <v>183.76</v>
          </cell>
          <cell r="AN715">
            <v>186.89</v>
          </cell>
          <cell r="AO715">
            <v>190.03</v>
          </cell>
          <cell r="AP715">
            <v>193.16</v>
          </cell>
          <cell r="AQ715">
            <v>196.3</v>
          </cell>
          <cell r="AR715">
            <v>199.43</v>
          </cell>
          <cell r="AS715">
            <v>202.57</v>
          </cell>
          <cell r="AT715">
            <v>205.71</v>
          </cell>
          <cell r="AU715">
            <v>208.84</v>
          </cell>
          <cell r="AV715">
            <v>211.98</v>
          </cell>
          <cell r="AW715">
            <v>215.11</v>
          </cell>
          <cell r="AX715">
            <v>218.25</v>
          </cell>
          <cell r="AY715">
            <v>221.38</v>
          </cell>
          <cell r="AZ715">
            <v>224.52</v>
          </cell>
          <cell r="BA715">
            <v>227.65</v>
          </cell>
          <cell r="BB715">
            <v>230.79</v>
          </cell>
          <cell r="BC715">
            <v>233.93</v>
          </cell>
          <cell r="BD715">
            <v>237.06</v>
          </cell>
          <cell r="BE715">
            <v>240.2</v>
          </cell>
          <cell r="BF715">
            <v>243.33</v>
          </cell>
          <cell r="BG715">
            <v>218.25</v>
          </cell>
          <cell r="BH715">
            <v>83</v>
          </cell>
          <cell r="BL715">
            <v>235.31</v>
          </cell>
          <cell r="BM715">
            <v>239.7</v>
          </cell>
          <cell r="BN715">
            <v>244.09</v>
          </cell>
          <cell r="BO715">
            <v>248.48</v>
          </cell>
          <cell r="BP715">
            <v>252.87</v>
          </cell>
          <cell r="BQ715">
            <v>257.26</v>
          </cell>
          <cell r="BR715">
            <v>261.65</v>
          </cell>
          <cell r="BS715">
            <v>266.04</v>
          </cell>
          <cell r="BT715">
            <v>270.43</v>
          </cell>
          <cell r="BU715">
            <v>274.82</v>
          </cell>
          <cell r="BV715">
            <v>279.21</v>
          </cell>
          <cell r="BW715">
            <v>283.6</v>
          </cell>
          <cell r="BX715">
            <v>287.99</v>
          </cell>
          <cell r="BY715">
            <v>292.38</v>
          </cell>
          <cell r="BZ715">
            <v>296.77</v>
          </cell>
          <cell r="CA715">
            <v>301.16</v>
          </cell>
          <cell r="CB715">
            <v>305.55</v>
          </cell>
          <cell r="CC715">
            <v>309.94</v>
          </cell>
          <cell r="CD715">
            <v>314.33</v>
          </cell>
          <cell r="CE715">
            <v>318.72</v>
          </cell>
          <cell r="CF715">
            <v>323.11</v>
          </cell>
          <cell r="CG715">
            <v>327.5</v>
          </cell>
          <cell r="CH715">
            <v>331.89</v>
          </cell>
          <cell r="CI715">
            <v>336.28</v>
          </cell>
          <cell r="CJ715">
            <v>340.67</v>
          </cell>
          <cell r="CK715">
            <v>305.55</v>
          </cell>
        </row>
        <row r="716">
          <cell r="AD716">
            <v>84</v>
          </cell>
          <cell r="AH716">
            <v>170.1</v>
          </cell>
          <cell r="AI716">
            <v>173.27</v>
          </cell>
          <cell r="AJ716">
            <v>176.45</v>
          </cell>
          <cell r="AK716">
            <v>179.62</v>
          </cell>
          <cell r="AL716">
            <v>182.79</v>
          </cell>
          <cell r="AM716">
            <v>185.97</v>
          </cell>
          <cell r="AN716">
            <v>189.14</v>
          </cell>
          <cell r="AO716">
            <v>192.31</v>
          </cell>
          <cell r="AP716">
            <v>195.49</v>
          </cell>
          <cell r="AQ716">
            <v>198.66</v>
          </cell>
          <cell r="AR716">
            <v>201.83</v>
          </cell>
          <cell r="AS716">
            <v>205.01</v>
          </cell>
          <cell r="AT716">
            <v>208.18</v>
          </cell>
          <cell r="AU716">
            <v>211.35</v>
          </cell>
          <cell r="AV716">
            <v>214.53</v>
          </cell>
          <cell r="AW716">
            <v>217.7</v>
          </cell>
          <cell r="AX716">
            <v>220.87</v>
          </cell>
          <cell r="AY716">
            <v>224.05</v>
          </cell>
          <cell r="AZ716">
            <v>227.22</v>
          </cell>
          <cell r="BA716">
            <v>230.39</v>
          </cell>
          <cell r="BB716">
            <v>233.57</v>
          </cell>
          <cell r="BC716">
            <v>236.74</v>
          </cell>
          <cell r="BD716">
            <v>239.91</v>
          </cell>
          <cell r="BE716">
            <v>243.09</v>
          </cell>
          <cell r="BF716">
            <v>246.26</v>
          </cell>
          <cell r="BG716">
            <v>220.87</v>
          </cell>
          <cell r="BH716">
            <v>84</v>
          </cell>
          <cell r="BL716">
            <v>238.14</v>
          </cell>
          <cell r="BM716">
            <v>242.58</v>
          </cell>
          <cell r="BN716">
            <v>247.02</v>
          </cell>
          <cell r="BO716">
            <v>251.47</v>
          </cell>
          <cell r="BP716">
            <v>255.91</v>
          </cell>
          <cell r="BQ716">
            <v>260.35</v>
          </cell>
          <cell r="BR716">
            <v>264.8</v>
          </cell>
          <cell r="BS716">
            <v>269.24</v>
          </cell>
          <cell r="BT716">
            <v>273.68</v>
          </cell>
          <cell r="BU716">
            <v>278.12</v>
          </cell>
          <cell r="BV716">
            <v>282.57</v>
          </cell>
          <cell r="BW716">
            <v>287.01</v>
          </cell>
          <cell r="BX716">
            <v>291.45</v>
          </cell>
          <cell r="BY716">
            <v>295.89</v>
          </cell>
          <cell r="BZ716">
            <v>300.34</v>
          </cell>
          <cell r="CA716">
            <v>304.78</v>
          </cell>
          <cell r="CB716">
            <v>309.22</v>
          </cell>
          <cell r="CC716">
            <v>313.66</v>
          </cell>
          <cell r="CD716">
            <v>318.11</v>
          </cell>
          <cell r="CE716">
            <v>322.55</v>
          </cell>
          <cell r="CF716">
            <v>326.99</v>
          </cell>
          <cell r="CG716">
            <v>331.44</v>
          </cell>
          <cell r="CH716">
            <v>335.88</v>
          </cell>
          <cell r="CI716">
            <v>340.32</v>
          </cell>
          <cell r="CJ716">
            <v>344.76</v>
          </cell>
          <cell r="CK716">
            <v>309.23</v>
          </cell>
        </row>
        <row r="717">
          <cell r="AD717">
            <v>85</v>
          </cell>
          <cell r="AH717">
            <v>172.1</v>
          </cell>
          <cell r="AI717">
            <v>175.31</v>
          </cell>
          <cell r="AJ717">
            <v>178.52</v>
          </cell>
          <cell r="AK717">
            <v>181.73</v>
          </cell>
          <cell r="AL717">
            <v>184.95</v>
          </cell>
          <cell r="AM717">
            <v>188.16</v>
          </cell>
          <cell r="AN717">
            <v>191.37</v>
          </cell>
          <cell r="AO717">
            <v>194.58</v>
          </cell>
          <cell r="AP717">
            <v>197.79</v>
          </cell>
          <cell r="AQ717">
            <v>201</v>
          </cell>
          <cell r="AR717">
            <v>204.21</v>
          </cell>
          <cell r="AS717">
            <v>207.42</v>
          </cell>
          <cell r="AT717">
            <v>210.63</v>
          </cell>
          <cell r="AU717">
            <v>213.85</v>
          </cell>
          <cell r="AV717">
            <v>217.06</v>
          </cell>
          <cell r="AW717">
            <v>220.27</v>
          </cell>
          <cell r="AX717">
            <v>223.48</v>
          </cell>
          <cell r="AY717">
            <v>226.69</v>
          </cell>
          <cell r="AZ717">
            <v>229.9</v>
          </cell>
          <cell r="BA717">
            <v>233.11</v>
          </cell>
          <cell r="BB717">
            <v>236.32</v>
          </cell>
          <cell r="BC717">
            <v>239.53</v>
          </cell>
          <cell r="BD717">
            <v>242.75</v>
          </cell>
          <cell r="BE717">
            <v>245.96</v>
          </cell>
          <cell r="BF717">
            <v>249.17</v>
          </cell>
          <cell r="BG717">
            <v>223.48</v>
          </cell>
          <cell r="BH717">
            <v>85</v>
          </cell>
          <cell r="BL717">
            <v>240.94</v>
          </cell>
          <cell r="BM717">
            <v>245.44</v>
          </cell>
          <cell r="BN717">
            <v>249.93</v>
          </cell>
          <cell r="BO717">
            <v>254.43</v>
          </cell>
          <cell r="BP717">
            <v>258.92</v>
          </cell>
          <cell r="BQ717">
            <v>263.42</v>
          </cell>
          <cell r="BR717">
            <v>267.92</v>
          </cell>
          <cell r="BS717">
            <v>272.41</v>
          </cell>
          <cell r="BT717">
            <v>276.91</v>
          </cell>
          <cell r="BU717">
            <v>281.4</v>
          </cell>
          <cell r="BV717">
            <v>285.9</v>
          </cell>
          <cell r="BW717">
            <v>290.39</v>
          </cell>
          <cell r="BX717">
            <v>294.89</v>
          </cell>
          <cell r="BY717">
            <v>299.38</v>
          </cell>
          <cell r="BZ717">
            <v>303.88</v>
          </cell>
          <cell r="CA717">
            <v>308.38</v>
          </cell>
          <cell r="CB717">
            <v>312.87</v>
          </cell>
          <cell r="CC717">
            <v>317.37</v>
          </cell>
          <cell r="CD717">
            <v>321.86</v>
          </cell>
          <cell r="CE717">
            <v>326.36</v>
          </cell>
          <cell r="CF717">
            <v>330.85</v>
          </cell>
          <cell r="CG717">
            <v>335.35</v>
          </cell>
          <cell r="CH717">
            <v>339.84</v>
          </cell>
          <cell r="CI717">
            <v>344.34</v>
          </cell>
          <cell r="CJ717">
            <v>348.84</v>
          </cell>
          <cell r="CK717">
            <v>312.87</v>
          </cell>
        </row>
        <row r="718">
          <cell r="AD718">
            <v>86</v>
          </cell>
          <cell r="AH718">
            <v>174.1</v>
          </cell>
          <cell r="AI718">
            <v>177.35</v>
          </cell>
          <cell r="AJ718">
            <v>180.6</v>
          </cell>
          <cell r="AK718">
            <v>183.85</v>
          </cell>
          <cell r="AL718">
            <v>187.1</v>
          </cell>
          <cell r="AM718">
            <v>190.34</v>
          </cell>
          <cell r="AN718">
            <v>193.59</v>
          </cell>
          <cell r="AO718">
            <v>196.84</v>
          </cell>
          <cell r="AP718">
            <v>200.09</v>
          </cell>
          <cell r="AQ718">
            <v>203.34</v>
          </cell>
          <cell r="AR718">
            <v>206.59</v>
          </cell>
          <cell r="AS718">
            <v>209.84</v>
          </cell>
          <cell r="AT718">
            <v>213.09</v>
          </cell>
          <cell r="AU718">
            <v>216.34</v>
          </cell>
          <cell r="AV718">
            <v>219.58</v>
          </cell>
          <cell r="AW718">
            <v>222.83</v>
          </cell>
          <cell r="AX718">
            <v>226.08</v>
          </cell>
          <cell r="AY718">
            <v>229.33</v>
          </cell>
          <cell r="AZ718">
            <v>232.58</v>
          </cell>
          <cell r="BA718">
            <v>235.83</v>
          </cell>
          <cell r="BB718">
            <v>239.08</v>
          </cell>
          <cell r="BC718">
            <v>242.33</v>
          </cell>
          <cell r="BD718">
            <v>245.58</v>
          </cell>
          <cell r="BE718">
            <v>248.82</v>
          </cell>
          <cell r="BF718">
            <v>252.07</v>
          </cell>
          <cell r="BG718">
            <v>226.08</v>
          </cell>
          <cell r="BH718">
            <v>86</v>
          </cell>
          <cell r="BL718">
            <v>243.74</v>
          </cell>
          <cell r="BM718">
            <v>248.29</v>
          </cell>
          <cell r="BN718">
            <v>252.84</v>
          </cell>
          <cell r="BO718">
            <v>257.39</v>
          </cell>
          <cell r="BP718">
            <v>261.93</v>
          </cell>
          <cell r="BQ718">
            <v>266.48</v>
          </cell>
          <cell r="BR718">
            <v>271.03</v>
          </cell>
          <cell r="BS718">
            <v>275.58</v>
          </cell>
          <cell r="BT718">
            <v>280.13</v>
          </cell>
          <cell r="BU718">
            <v>284.68</v>
          </cell>
          <cell r="BV718">
            <v>289.22</v>
          </cell>
          <cell r="BW718">
            <v>293.77</v>
          </cell>
          <cell r="BX718">
            <v>298.32</v>
          </cell>
          <cell r="BY718">
            <v>302.87</v>
          </cell>
          <cell r="BZ718">
            <v>307.42</v>
          </cell>
          <cell r="CA718">
            <v>311.97</v>
          </cell>
          <cell r="CB718">
            <v>316.52</v>
          </cell>
          <cell r="CC718">
            <v>321.06</v>
          </cell>
          <cell r="CD718">
            <v>325.61</v>
          </cell>
          <cell r="CE718">
            <v>330.16</v>
          </cell>
          <cell r="CF718">
            <v>334.71</v>
          </cell>
          <cell r="CG718">
            <v>339.26</v>
          </cell>
          <cell r="CH718">
            <v>343.81</v>
          </cell>
          <cell r="CI718">
            <v>348.35</v>
          </cell>
          <cell r="CJ718">
            <v>352.9</v>
          </cell>
          <cell r="CK718">
            <v>316.51</v>
          </cell>
        </row>
        <row r="719">
          <cell r="AD719">
            <v>87</v>
          </cell>
          <cell r="AH719">
            <v>176.11</v>
          </cell>
          <cell r="AI719">
            <v>179.4</v>
          </cell>
          <cell r="AJ719">
            <v>182.69</v>
          </cell>
          <cell r="AK719">
            <v>185.97</v>
          </cell>
          <cell r="AL719">
            <v>189.26</v>
          </cell>
          <cell r="AM719">
            <v>192.55</v>
          </cell>
          <cell r="AN719">
            <v>195.83</v>
          </cell>
          <cell r="AO719">
            <v>199.12</v>
          </cell>
          <cell r="AP719">
            <v>202.41</v>
          </cell>
          <cell r="AQ719">
            <v>205.69</v>
          </cell>
          <cell r="AR719">
            <v>208.98</v>
          </cell>
          <cell r="AS719">
            <v>212.27</v>
          </cell>
          <cell r="AT719">
            <v>215.55</v>
          </cell>
          <cell r="AU719">
            <v>218.84</v>
          </cell>
          <cell r="AV719">
            <v>222.13</v>
          </cell>
          <cell r="AW719">
            <v>225.41</v>
          </cell>
          <cell r="AX719">
            <v>228.7</v>
          </cell>
          <cell r="AY719">
            <v>231.99</v>
          </cell>
          <cell r="AZ719">
            <v>235.27</v>
          </cell>
          <cell r="BA719">
            <v>238.56</v>
          </cell>
          <cell r="BB719">
            <v>241.85</v>
          </cell>
          <cell r="BC719">
            <v>245.13</v>
          </cell>
          <cell r="BD719">
            <v>248.42</v>
          </cell>
          <cell r="BE719">
            <v>251.71</v>
          </cell>
          <cell r="BF719">
            <v>254.99</v>
          </cell>
          <cell r="BG719">
            <v>228.7</v>
          </cell>
          <cell r="BH719">
            <v>87</v>
          </cell>
          <cell r="BL719">
            <v>246.56</v>
          </cell>
          <cell r="BM719">
            <v>251.16</v>
          </cell>
          <cell r="BN719">
            <v>255.76</v>
          </cell>
          <cell r="BO719">
            <v>260.36</v>
          </cell>
          <cell r="BP719">
            <v>264.96</v>
          </cell>
          <cell r="BQ719">
            <v>269.56</v>
          </cell>
          <cell r="BR719">
            <v>274.16</v>
          </cell>
          <cell r="BS719">
            <v>278.77</v>
          </cell>
          <cell r="BT719">
            <v>283.37</v>
          </cell>
          <cell r="BU719">
            <v>287.97</v>
          </cell>
          <cell r="BV719">
            <v>292.57</v>
          </cell>
          <cell r="BW719">
            <v>297.17</v>
          </cell>
          <cell r="BX719">
            <v>301.77</v>
          </cell>
          <cell r="BY719">
            <v>306.37</v>
          </cell>
          <cell r="BZ719">
            <v>310.98</v>
          </cell>
          <cell r="CA719">
            <v>315.58</v>
          </cell>
          <cell r="CB719">
            <v>320.18</v>
          </cell>
          <cell r="CC719">
            <v>324.78</v>
          </cell>
          <cell r="CD719">
            <v>329.38</v>
          </cell>
          <cell r="CE719">
            <v>333.98</v>
          </cell>
          <cell r="CF719">
            <v>338.58</v>
          </cell>
          <cell r="CG719">
            <v>343.18</v>
          </cell>
          <cell r="CH719">
            <v>347.79</v>
          </cell>
          <cell r="CI719">
            <v>352.39</v>
          </cell>
          <cell r="CJ719">
            <v>356.99</v>
          </cell>
          <cell r="CK719">
            <v>320.17</v>
          </cell>
        </row>
        <row r="720">
          <cell r="AD720">
            <v>88</v>
          </cell>
          <cell r="AH720">
            <v>178.12</v>
          </cell>
          <cell r="AI720">
            <v>181.44</v>
          </cell>
          <cell r="AJ720">
            <v>184.77</v>
          </cell>
          <cell r="AK720">
            <v>188.09</v>
          </cell>
          <cell r="AL720">
            <v>191.42</v>
          </cell>
          <cell r="AM720">
            <v>194.74</v>
          </cell>
          <cell r="AN720">
            <v>198.07</v>
          </cell>
          <cell r="AO720">
            <v>201.39</v>
          </cell>
          <cell r="AP720">
            <v>204.72</v>
          </cell>
          <cell r="AQ720">
            <v>208.04</v>
          </cell>
          <cell r="AR720">
            <v>211.36</v>
          </cell>
          <cell r="AS720">
            <v>214.69</v>
          </cell>
          <cell r="AT720">
            <v>218.01</v>
          </cell>
          <cell r="AU720">
            <v>221.34</v>
          </cell>
          <cell r="AV720">
            <v>224.66</v>
          </cell>
          <cell r="AW720">
            <v>227.99</v>
          </cell>
          <cell r="AX720">
            <v>231.31</v>
          </cell>
          <cell r="AY720">
            <v>234.64</v>
          </cell>
          <cell r="AZ720">
            <v>237.96</v>
          </cell>
          <cell r="BA720">
            <v>241.28</v>
          </cell>
          <cell r="BB720">
            <v>244.61</v>
          </cell>
          <cell r="BC720">
            <v>247.93</v>
          </cell>
          <cell r="BD720">
            <v>251.26</v>
          </cell>
          <cell r="BE720">
            <v>254.58</v>
          </cell>
          <cell r="BF720">
            <v>257.91</v>
          </cell>
          <cell r="BG720">
            <v>231.31</v>
          </cell>
          <cell r="BH720">
            <v>88</v>
          </cell>
          <cell r="BL720">
            <v>249.37</v>
          </cell>
          <cell r="BM720">
            <v>254.02</v>
          </cell>
          <cell r="BN720">
            <v>258.68</v>
          </cell>
          <cell r="BO720">
            <v>263.33</v>
          </cell>
          <cell r="BP720">
            <v>267.98</v>
          </cell>
          <cell r="BQ720">
            <v>272.64</v>
          </cell>
          <cell r="BR720">
            <v>277.29</v>
          </cell>
          <cell r="BS720">
            <v>281.95</v>
          </cell>
          <cell r="BT720">
            <v>286.6</v>
          </cell>
          <cell r="BU720">
            <v>291.26</v>
          </cell>
          <cell r="BV720">
            <v>295.91</v>
          </cell>
          <cell r="BW720">
            <v>300.56</v>
          </cell>
          <cell r="BX720">
            <v>305.22</v>
          </cell>
          <cell r="BY720">
            <v>309.87</v>
          </cell>
          <cell r="BZ720">
            <v>314.53</v>
          </cell>
          <cell r="CA720">
            <v>319.18</v>
          </cell>
          <cell r="CB720">
            <v>323.84</v>
          </cell>
          <cell r="CC720">
            <v>328.49</v>
          </cell>
          <cell r="CD720">
            <v>333.14</v>
          </cell>
          <cell r="CE720">
            <v>337.8</v>
          </cell>
          <cell r="CF720">
            <v>342.45</v>
          </cell>
          <cell r="CG720">
            <v>347.11</v>
          </cell>
          <cell r="CH720">
            <v>351.76</v>
          </cell>
          <cell r="CI720">
            <v>356.42</v>
          </cell>
          <cell r="CJ720">
            <v>361.07</v>
          </cell>
          <cell r="CK720">
            <v>323.84</v>
          </cell>
        </row>
        <row r="721">
          <cell r="AD721">
            <v>89</v>
          </cell>
          <cell r="AH721">
            <v>180.12</v>
          </cell>
          <cell r="AI721">
            <v>183.49</v>
          </cell>
          <cell r="AJ721">
            <v>186.85</v>
          </cell>
          <cell r="AK721">
            <v>190.21</v>
          </cell>
          <cell r="AL721">
            <v>193.57</v>
          </cell>
          <cell r="AM721">
            <v>196.93</v>
          </cell>
          <cell r="AN721">
            <v>200.3</v>
          </cell>
          <cell r="AO721">
            <v>203.66</v>
          </cell>
          <cell r="AP721">
            <v>207.02</v>
          </cell>
          <cell r="AQ721">
            <v>210.38</v>
          </cell>
          <cell r="AR721">
            <v>213.75</v>
          </cell>
          <cell r="AS721">
            <v>217.11</v>
          </cell>
          <cell r="AT721">
            <v>220.47</v>
          </cell>
          <cell r="AU721">
            <v>223.83</v>
          </cell>
          <cell r="AV721">
            <v>227.19</v>
          </cell>
          <cell r="AW721">
            <v>230.56</v>
          </cell>
          <cell r="AX721">
            <v>233.92</v>
          </cell>
          <cell r="AY721">
            <v>237.28</v>
          </cell>
          <cell r="AZ721">
            <v>240.64</v>
          </cell>
          <cell r="BA721">
            <v>244.01</v>
          </cell>
          <cell r="BB721">
            <v>247.37</v>
          </cell>
          <cell r="BC721">
            <v>250.73</v>
          </cell>
          <cell r="BD721">
            <v>254.09</v>
          </cell>
          <cell r="BE721">
            <v>257.45</v>
          </cell>
          <cell r="BF721">
            <v>260.82</v>
          </cell>
          <cell r="BG721">
            <v>233.92</v>
          </cell>
          <cell r="BH721">
            <v>89</v>
          </cell>
          <cell r="BL721">
            <v>252.17</v>
          </cell>
          <cell r="BM721">
            <v>256.88</v>
          </cell>
          <cell r="BN721">
            <v>261.59</v>
          </cell>
          <cell r="BO721">
            <v>266.29</v>
          </cell>
          <cell r="BP721">
            <v>271</v>
          </cell>
          <cell r="BQ721">
            <v>275.71</v>
          </cell>
          <cell r="BR721">
            <v>280.42</v>
          </cell>
          <cell r="BS721">
            <v>285.12</v>
          </cell>
          <cell r="BT721">
            <v>289.83</v>
          </cell>
          <cell r="BU721">
            <v>294.54</v>
          </cell>
          <cell r="BV721">
            <v>299.24</v>
          </cell>
          <cell r="BW721">
            <v>303.95</v>
          </cell>
          <cell r="BX721">
            <v>308.66</v>
          </cell>
          <cell r="BY721">
            <v>313.37</v>
          </cell>
          <cell r="BZ721">
            <v>318.07</v>
          </cell>
          <cell r="CA721">
            <v>322.78</v>
          </cell>
          <cell r="CB721">
            <v>327.49</v>
          </cell>
          <cell r="CC721">
            <v>332.19</v>
          </cell>
          <cell r="CD721">
            <v>336.9</v>
          </cell>
          <cell r="CE721">
            <v>341.61</v>
          </cell>
          <cell r="CF721">
            <v>346.32</v>
          </cell>
          <cell r="CG721">
            <v>351.02</v>
          </cell>
          <cell r="CH721">
            <v>355.73</v>
          </cell>
          <cell r="CI721">
            <v>360.44</v>
          </cell>
          <cell r="CJ721">
            <v>365.14</v>
          </cell>
          <cell r="CK721">
            <v>327.48</v>
          </cell>
        </row>
        <row r="722">
          <cell r="AD722">
            <v>90</v>
          </cell>
          <cell r="AH722">
            <v>182.14</v>
          </cell>
          <cell r="AI722">
            <v>185.54</v>
          </cell>
          <cell r="AJ722">
            <v>188.94</v>
          </cell>
          <cell r="AK722">
            <v>192.34</v>
          </cell>
          <cell r="AL722">
            <v>195.74</v>
          </cell>
          <cell r="AM722">
            <v>199.14</v>
          </cell>
          <cell r="AN722">
            <v>202.54</v>
          </cell>
          <cell r="AO722">
            <v>205.94</v>
          </cell>
          <cell r="AP722">
            <v>207.34</v>
          </cell>
          <cell r="AQ722">
            <v>212.74</v>
          </cell>
          <cell r="AR722">
            <v>216.14</v>
          </cell>
          <cell r="AS722">
            <v>219.54</v>
          </cell>
          <cell r="AT722">
            <v>222.94</v>
          </cell>
          <cell r="AU722">
            <v>226.34</v>
          </cell>
          <cell r="AV722">
            <v>229.74</v>
          </cell>
          <cell r="AW722">
            <v>233.14</v>
          </cell>
          <cell r="AX722">
            <v>236.54</v>
          </cell>
          <cell r="AY722">
            <v>239.94</v>
          </cell>
          <cell r="AZ722">
            <v>243.34</v>
          </cell>
          <cell r="BA722">
            <v>246.74</v>
          </cell>
          <cell r="BB722">
            <v>250.14</v>
          </cell>
          <cell r="BC722">
            <v>253.54</v>
          </cell>
          <cell r="BD722">
            <v>256.94</v>
          </cell>
          <cell r="BE722">
            <v>260.34</v>
          </cell>
          <cell r="BF722">
            <v>263.74</v>
          </cell>
          <cell r="BG722">
            <v>236.49</v>
          </cell>
          <cell r="BH722">
            <v>90</v>
          </cell>
          <cell r="BL722">
            <v>255</v>
          </cell>
          <cell r="BM722">
            <v>259.76</v>
          </cell>
          <cell r="BN722">
            <v>264.52</v>
          </cell>
          <cell r="BO722">
            <v>269.28</v>
          </cell>
          <cell r="BP722">
            <v>274.04</v>
          </cell>
          <cell r="BQ722">
            <v>278.8</v>
          </cell>
          <cell r="BR722">
            <v>283.56</v>
          </cell>
          <cell r="BS722">
            <v>288.32</v>
          </cell>
          <cell r="BT722">
            <v>293.08</v>
          </cell>
          <cell r="BU722">
            <v>297.84</v>
          </cell>
          <cell r="BV722">
            <v>302.6</v>
          </cell>
          <cell r="BW722">
            <v>307.36</v>
          </cell>
          <cell r="BX722">
            <v>312.12</v>
          </cell>
          <cell r="BY722">
            <v>316.88</v>
          </cell>
          <cell r="BZ722">
            <v>321.64</v>
          </cell>
          <cell r="CA722">
            <v>326.4</v>
          </cell>
          <cell r="CB722">
            <v>331.16</v>
          </cell>
          <cell r="CC722">
            <v>335.92</v>
          </cell>
          <cell r="CD722">
            <v>340.68</v>
          </cell>
          <cell r="CE722">
            <v>345.44</v>
          </cell>
          <cell r="CF722">
            <v>350.2</v>
          </cell>
          <cell r="CG722">
            <v>354.96</v>
          </cell>
          <cell r="CH722">
            <v>359.72</v>
          </cell>
          <cell r="CI722">
            <v>364.48</v>
          </cell>
          <cell r="CJ722">
            <v>369.24</v>
          </cell>
          <cell r="CK722">
            <v>331.16</v>
          </cell>
        </row>
        <row r="723">
          <cell r="AD723">
            <v>91</v>
          </cell>
          <cell r="AH723">
            <v>184.15</v>
          </cell>
          <cell r="AI723">
            <v>187.59</v>
          </cell>
          <cell r="AJ723">
            <v>191.03</v>
          </cell>
          <cell r="AK723">
            <v>194.46</v>
          </cell>
          <cell r="AL723">
            <v>197.9</v>
          </cell>
          <cell r="AM723">
            <v>201.34</v>
          </cell>
          <cell r="AN723">
            <v>204.78</v>
          </cell>
          <cell r="AO723">
            <v>208.22</v>
          </cell>
          <cell r="AP723">
            <v>211.65</v>
          </cell>
          <cell r="AQ723">
            <v>215.09</v>
          </cell>
          <cell r="AR723">
            <v>218.53</v>
          </cell>
          <cell r="AS723">
            <v>221.97</v>
          </cell>
          <cell r="AT723">
            <v>225.4</v>
          </cell>
          <cell r="AU723">
            <v>228.84</v>
          </cell>
          <cell r="AV723">
            <v>232.28</v>
          </cell>
          <cell r="AW723">
            <v>235.72</v>
          </cell>
          <cell r="AX723">
            <v>239.16</v>
          </cell>
          <cell r="AY723">
            <v>242.59</v>
          </cell>
          <cell r="AZ723">
            <v>246.03</v>
          </cell>
          <cell r="BA723">
            <v>249.47</v>
          </cell>
          <cell r="BB723">
            <v>252.91</v>
          </cell>
          <cell r="BC723">
            <v>256.34</v>
          </cell>
          <cell r="BD723">
            <v>259.78</v>
          </cell>
          <cell r="BE723">
            <v>263.22</v>
          </cell>
          <cell r="BF723">
            <v>266.66</v>
          </cell>
          <cell r="BG723">
            <v>239.16</v>
          </cell>
          <cell r="BH723">
            <v>91</v>
          </cell>
          <cell r="BL723">
            <v>257.81</v>
          </cell>
          <cell r="BM723">
            <v>262.62</v>
          </cell>
          <cell r="BN723">
            <v>267.44</v>
          </cell>
          <cell r="BO723">
            <v>272.25</v>
          </cell>
          <cell r="BP723">
            <v>277.06</v>
          </cell>
          <cell r="BQ723">
            <v>281.88</v>
          </cell>
          <cell r="BR723">
            <v>286.69</v>
          </cell>
          <cell r="BS723">
            <v>291.5</v>
          </cell>
          <cell r="BT723">
            <v>296.31</v>
          </cell>
          <cell r="BU723">
            <v>301.13</v>
          </cell>
          <cell r="BV723">
            <v>305.94</v>
          </cell>
          <cell r="BW723">
            <v>310.75</v>
          </cell>
          <cell r="BX723">
            <v>315.57</v>
          </cell>
          <cell r="BY723">
            <v>320.38</v>
          </cell>
          <cell r="BZ723">
            <v>325.19</v>
          </cell>
          <cell r="CA723">
            <v>330</v>
          </cell>
          <cell r="CB723">
            <v>334.82</v>
          </cell>
          <cell r="CC723">
            <v>339.63</v>
          </cell>
          <cell r="CD723">
            <v>344.44</v>
          </cell>
          <cell r="CE723">
            <v>349.26</v>
          </cell>
          <cell r="CF723">
            <v>354.07</v>
          </cell>
          <cell r="CG723">
            <v>358.88</v>
          </cell>
          <cell r="CH723">
            <v>363.69</v>
          </cell>
          <cell r="CI723">
            <v>368.51</v>
          </cell>
          <cell r="CJ723">
            <v>373.32</v>
          </cell>
          <cell r="CK723">
            <v>334.82</v>
          </cell>
        </row>
        <row r="724">
          <cell r="AD724">
            <v>92</v>
          </cell>
          <cell r="AH724">
            <v>186.16</v>
          </cell>
          <cell r="AI724">
            <v>189.63</v>
          </cell>
          <cell r="AJ724">
            <v>193.11</v>
          </cell>
          <cell r="AK724">
            <v>196.58</v>
          </cell>
          <cell r="AL724">
            <v>200.06</v>
          </cell>
          <cell r="AM724">
            <v>203.53</v>
          </cell>
          <cell r="AN724">
            <v>207.01</v>
          </cell>
          <cell r="AO724">
            <v>210.48</v>
          </cell>
          <cell r="AP724">
            <v>213.96</v>
          </cell>
          <cell r="AQ724">
            <v>217.44</v>
          </cell>
          <cell r="AR724">
            <v>220.91</v>
          </cell>
          <cell r="AS724">
            <v>224.39</v>
          </cell>
          <cell r="AT724">
            <v>227.86</v>
          </cell>
          <cell r="AU724">
            <v>231.34</v>
          </cell>
          <cell r="AV724">
            <v>234.81</v>
          </cell>
          <cell r="AW724">
            <v>238.29</v>
          </cell>
          <cell r="AX724">
            <v>241.76</v>
          </cell>
          <cell r="AY724">
            <v>245.24</v>
          </cell>
          <cell r="AZ724">
            <v>248.72</v>
          </cell>
          <cell r="BA724">
            <v>252.19</v>
          </cell>
          <cell r="BB724">
            <v>255.67</v>
          </cell>
          <cell r="BC724">
            <v>259.14</v>
          </cell>
          <cell r="BD724">
            <v>262.62</v>
          </cell>
          <cell r="BE724">
            <v>266.09</v>
          </cell>
          <cell r="BF724">
            <v>269.57</v>
          </cell>
          <cell r="BG724">
            <v>241.76</v>
          </cell>
          <cell r="BH724">
            <v>92</v>
          </cell>
          <cell r="BL724">
            <v>260.62</v>
          </cell>
          <cell r="BM724">
            <v>265.48</v>
          </cell>
          <cell r="BN724">
            <v>270.35</v>
          </cell>
          <cell r="BO724">
            <v>275.22</v>
          </cell>
          <cell r="BP724">
            <v>280.08</v>
          </cell>
          <cell r="BQ724">
            <v>284.95</v>
          </cell>
          <cell r="BR724">
            <v>289.81</v>
          </cell>
          <cell r="BS724">
            <v>294.68</v>
          </cell>
          <cell r="BT724">
            <v>299.54</v>
          </cell>
          <cell r="BU724">
            <v>304.41</v>
          </cell>
          <cell r="BV724">
            <v>309.28</v>
          </cell>
          <cell r="BW724">
            <v>314.14</v>
          </cell>
          <cell r="BX724">
            <v>319.01</v>
          </cell>
          <cell r="BY724">
            <v>323.87</v>
          </cell>
          <cell r="BZ724">
            <v>328.74</v>
          </cell>
          <cell r="CA724">
            <v>333.6</v>
          </cell>
          <cell r="CB724">
            <v>338.47</v>
          </cell>
          <cell r="CC724">
            <v>343.34</v>
          </cell>
          <cell r="CD724">
            <v>348.2</v>
          </cell>
          <cell r="CE724">
            <v>353.07</v>
          </cell>
          <cell r="CF724">
            <v>357.93</v>
          </cell>
          <cell r="CG724">
            <v>362.8</v>
          </cell>
          <cell r="CH724">
            <v>367.67</v>
          </cell>
          <cell r="CI724">
            <v>372.53</v>
          </cell>
          <cell r="CJ724">
            <v>377.4</v>
          </cell>
          <cell r="CK724">
            <v>338.47</v>
          </cell>
        </row>
        <row r="725">
          <cell r="AD725">
            <v>93</v>
          </cell>
          <cell r="AH725">
            <v>188.15</v>
          </cell>
          <cell r="AI725">
            <v>191.67</v>
          </cell>
          <cell r="AJ725">
            <v>195.18</v>
          </cell>
          <cell r="AK725">
            <v>198.69</v>
          </cell>
          <cell r="AL725">
            <v>202.21</v>
          </cell>
          <cell r="AM725">
            <v>205.72</v>
          </cell>
          <cell r="AN725">
            <v>209.23</v>
          </cell>
          <cell r="AO725">
            <v>212.75</v>
          </cell>
          <cell r="AP725">
            <v>216.26</v>
          </cell>
          <cell r="AQ725">
            <v>219.77</v>
          </cell>
          <cell r="AR725">
            <v>223.29</v>
          </cell>
          <cell r="AS725">
            <v>226.8</v>
          </cell>
          <cell r="AT725">
            <v>230.31</v>
          </cell>
          <cell r="AU725">
            <v>233.83</v>
          </cell>
          <cell r="AV725">
            <v>237.34</v>
          </cell>
          <cell r="AW725">
            <v>240.85</v>
          </cell>
          <cell r="AX725">
            <v>244.37</v>
          </cell>
          <cell r="AY725">
            <v>247.88</v>
          </cell>
          <cell r="AZ725">
            <v>251.39</v>
          </cell>
          <cell r="BA725">
            <v>254.91</v>
          </cell>
          <cell r="BB725">
            <v>258.42</v>
          </cell>
          <cell r="BC725">
            <v>261.93</v>
          </cell>
          <cell r="BD725">
            <v>265.45</v>
          </cell>
          <cell r="BE725">
            <v>268.96</v>
          </cell>
          <cell r="BF725">
            <v>272.47</v>
          </cell>
          <cell r="BG725">
            <v>244.37</v>
          </cell>
          <cell r="BH725">
            <v>93</v>
          </cell>
          <cell r="BL725">
            <v>263.42</v>
          </cell>
          <cell r="BM725">
            <v>268.33</v>
          </cell>
          <cell r="BN725">
            <v>273.25</v>
          </cell>
          <cell r="BO725">
            <v>278.17</v>
          </cell>
          <cell r="BP725">
            <v>283.09</v>
          </cell>
          <cell r="BQ725">
            <v>288.01</v>
          </cell>
          <cell r="BR725">
            <v>292.93</v>
          </cell>
          <cell r="BS725">
            <v>297.85</v>
          </cell>
          <cell r="BT725">
            <v>302.77</v>
          </cell>
          <cell r="BU725">
            <v>307.68</v>
          </cell>
          <cell r="BV725">
            <v>312.6</v>
          </cell>
          <cell r="BW725">
            <v>317.52</v>
          </cell>
          <cell r="BX725">
            <v>322.44</v>
          </cell>
          <cell r="BY725">
            <v>327.36</v>
          </cell>
          <cell r="BZ725">
            <v>332.28</v>
          </cell>
          <cell r="CA725">
            <v>337.2</v>
          </cell>
          <cell r="CB725">
            <v>342.11</v>
          </cell>
          <cell r="CC725">
            <v>347.03</v>
          </cell>
          <cell r="CD725">
            <v>351.95</v>
          </cell>
          <cell r="CE725">
            <v>356.87</v>
          </cell>
          <cell r="CF725">
            <v>361.79</v>
          </cell>
          <cell r="CG725">
            <v>366.71</v>
          </cell>
          <cell r="CH725">
            <v>371.63</v>
          </cell>
          <cell r="CI725">
            <v>376.55</v>
          </cell>
          <cell r="CJ725">
            <v>381.46</v>
          </cell>
          <cell r="CK725">
            <v>342.12</v>
          </cell>
        </row>
        <row r="726">
          <cell r="AD726">
            <v>94</v>
          </cell>
          <cell r="AH726">
            <v>190.16</v>
          </cell>
          <cell r="AI726">
            <v>193.72</v>
          </cell>
          <cell r="AJ726">
            <v>197.27</v>
          </cell>
          <cell r="AK726">
            <v>200.82</v>
          </cell>
          <cell r="AL726">
            <v>204.37</v>
          </cell>
          <cell r="AM726">
            <v>207.92</v>
          </cell>
          <cell r="AN726">
            <v>211.47</v>
          </cell>
          <cell r="AO726">
            <v>215.02</v>
          </cell>
          <cell r="AP726">
            <v>218.57</v>
          </cell>
          <cell r="AQ726">
            <v>222.12</v>
          </cell>
          <cell r="AR726">
            <v>225.68</v>
          </cell>
          <cell r="AS726">
            <v>229.23</v>
          </cell>
          <cell r="AT726">
            <v>232.78</v>
          </cell>
          <cell r="AU726">
            <v>236.33</v>
          </cell>
          <cell r="AV726">
            <v>239.88</v>
          </cell>
          <cell r="AW726">
            <v>243.43</v>
          </cell>
          <cell r="AX726">
            <v>246.98</v>
          </cell>
          <cell r="AY726">
            <v>250.53</v>
          </cell>
          <cell r="AZ726">
            <v>254.08</v>
          </cell>
          <cell r="BA726">
            <v>257.64</v>
          </cell>
          <cell r="BB726">
            <v>261.19</v>
          </cell>
          <cell r="BC726">
            <v>264.74</v>
          </cell>
          <cell r="BD726">
            <v>268.29</v>
          </cell>
          <cell r="BE726">
            <v>271.84</v>
          </cell>
          <cell r="BF726">
            <v>275.39</v>
          </cell>
          <cell r="BG726">
            <v>246.98</v>
          </cell>
          <cell r="BH726">
            <v>94</v>
          </cell>
          <cell r="BL726">
            <v>266.23</v>
          </cell>
          <cell r="BM726">
            <v>271.2</v>
          </cell>
          <cell r="BN726">
            <v>276.17</v>
          </cell>
          <cell r="BO726">
            <v>281.14</v>
          </cell>
          <cell r="BP726">
            <v>286.12</v>
          </cell>
          <cell r="BQ726">
            <v>291.09</v>
          </cell>
          <cell r="BR726">
            <v>296.06</v>
          </cell>
          <cell r="BS726">
            <v>301.03</v>
          </cell>
          <cell r="BT726">
            <v>306</v>
          </cell>
          <cell r="BU726">
            <v>310.97</v>
          </cell>
          <cell r="BV726">
            <v>315.95</v>
          </cell>
          <cell r="BW726">
            <v>320.92</v>
          </cell>
          <cell r="BX726">
            <v>325.89</v>
          </cell>
          <cell r="BY726">
            <v>330.86</v>
          </cell>
          <cell r="BZ726">
            <v>335.83</v>
          </cell>
          <cell r="CA726">
            <v>340.8</v>
          </cell>
          <cell r="CB726">
            <v>345.78</v>
          </cell>
          <cell r="CC726">
            <v>350.75</v>
          </cell>
          <cell r="CD726">
            <v>355.72</v>
          </cell>
          <cell r="CE726">
            <v>360.69</v>
          </cell>
          <cell r="CF726">
            <v>365.66</v>
          </cell>
          <cell r="CG726">
            <v>370.63</v>
          </cell>
          <cell r="CH726">
            <v>375.6</v>
          </cell>
          <cell r="CI726">
            <v>380.58</v>
          </cell>
          <cell r="CJ726">
            <v>385.55</v>
          </cell>
          <cell r="CK726">
            <v>345.78</v>
          </cell>
        </row>
        <row r="727">
          <cell r="AD727">
            <v>95</v>
          </cell>
          <cell r="AH727">
            <v>192.19</v>
          </cell>
          <cell r="AI727">
            <v>195.78</v>
          </cell>
          <cell r="AJ727">
            <v>199.36</v>
          </cell>
          <cell r="AK727">
            <v>202.95</v>
          </cell>
          <cell r="AL727">
            <v>206.54</v>
          </cell>
          <cell r="AM727">
            <v>210.13</v>
          </cell>
          <cell r="AN727">
            <v>213.72</v>
          </cell>
          <cell r="AO727">
            <v>217.31</v>
          </cell>
          <cell r="AP727">
            <v>220.9</v>
          </cell>
          <cell r="AQ727">
            <v>224.49</v>
          </cell>
          <cell r="AR727">
            <v>228.08</v>
          </cell>
          <cell r="AS727">
            <v>231.66</v>
          </cell>
          <cell r="AT727">
            <v>235.25</v>
          </cell>
          <cell r="AU727">
            <v>238.84</v>
          </cell>
          <cell r="AV727">
            <v>242.43</v>
          </cell>
          <cell r="AW727">
            <v>246.02</v>
          </cell>
          <cell r="AX727">
            <v>249.61</v>
          </cell>
          <cell r="AY727">
            <v>253.2</v>
          </cell>
          <cell r="AZ727">
            <v>256.79</v>
          </cell>
          <cell r="BA727">
            <v>260.38</v>
          </cell>
          <cell r="BB727">
            <v>263.96</v>
          </cell>
          <cell r="BC727">
            <v>267.55</v>
          </cell>
          <cell r="BD727">
            <v>271.14</v>
          </cell>
          <cell r="BE727">
            <v>274.73</v>
          </cell>
          <cell r="BF727">
            <v>278.32</v>
          </cell>
          <cell r="BG727">
            <v>249.61</v>
          </cell>
          <cell r="BH727">
            <v>95</v>
          </cell>
          <cell r="BL727">
            <v>269.06</v>
          </cell>
          <cell r="BM727">
            <v>274.09</v>
          </cell>
          <cell r="BN727">
            <v>279.11</v>
          </cell>
          <cell r="BO727">
            <v>284.14</v>
          </cell>
          <cell r="BP727">
            <v>289.16</v>
          </cell>
          <cell r="BQ727">
            <v>294.18</v>
          </cell>
          <cell r="BR727">
            <v>299.21</v>
          </cell>
          <cell r="BS727">
            <v>304.23</v>
          </cell>
          <cell r="BT727">
            <v>309.26</v>
          </cell>
          <cell r="BU727">
            <v>314.28</v>
          </cell>
          <cell r="BV727">
            <v>319.31</v>
          </cell>
          <cell r="BW727">
            <v>324.33</v>
          </cell>
          <cell r="BX727">
            <v>329.36</v>
          </cell>
          <cell r="BY727">
            <v>334.38</v>
          </cell>
          <cell r="BZ727">
            <v>339.4</v>
          </cell>
          <cell r="CA727">
            <v>344.43</v>
          </cell>
          <cell r="CB727">
            <v>349.45</v>
          </cell>
          <cell r="CC727">
            <v>354.48</v>
          </cell>
          <cell r="CD727">
            <v>359.5</v>
          </cell>
          <cell r="CE727">
            <v>364.53</v>
          </cell>
          <cell r="CF727">
            <v>369.55</v>
          </cell>
          <cell r="CG727">
            <v>374.58</v>
          </cell>
          <cell r="CH727">
            <v>379.6</v>
          </cell>
          <cell r="CI727">
            <v>384.62</v>
          </cell>
          <cell r="CJ727">
            <v>389.65</v>
          </cell>
          <cell r="CK727">
            <v>349.45</v>
          </cell>
        </row>
        <row r="728">
          <cell r="AD728">
            <v>96</v>
          </cell>
          <cell r="AH728">
            <v>194.18</v>
          </cell>
          <cell r="AI728">
            <v>197.81</v>
          </cell>
          <cell r="AJ728">
            <v>201.43</v>
          </cell>
          <cell r="AK728">
            <v>205.06</v>
          </cell>
          <cell r="AL728">
            <v>208.69</v>
          </cell>
          <cell r="AM728">
            <v>212.31</v>
          </cell>
          <cell r="AN728">
            <v>215.94</v>
          </cell>
          <cell r="AO728">
            <v>219.57</v>
          </cell>
          <cell r="AP728">
            <v>223.19</v>
          </cell>
          <cell r="AQ728">
            <v>226.82</v>
          </cell>
          <cell r="AR728">
            <v>230.45</v>
          </cell>
          <cell r="AS728">
            <v>234.07</v>
          </cell>
          <cell r="AT728">
            <v>237.7</v>
          </cell>
          <cell r="AU728">
            <v>241.33</v>
          </cell>
          <cell r="AV728">
            <v>244.95</v>
          </cell>
          <cell r="AW728">
            <v>248.58</v>
          </cell>
          <cell r="AX728">
            <v>252.21</v>
          </cell>
          <cell r="AY728">
            <v>255.83</v>
          </cell>
          <cell r="AZ728">
            <v>259.46</v>
          </cell>
          <cell r="BA728">
            <v>263.09</v>
          </cell>
          <cell r="BB728">
            <v>266.71</v>
          </cell>
          <cell r="BC728">
            <v>270.34</v>
          </cell>
          <cell r="BD728">
            <v>273.97</v>
          </cell>
          <cell r="BE728">
            <v>277.59</v>
          </cell>
          <cell r="BF728">
            <v>281.22</v>
          </cell>
          <cell r="BG728">
            <v>252.21</v>
          </cell>
          <cell r="BH728">
            <v>96</v>
          </cell>
          <cell r="BL728">
            <v>271.85</v>
          </cell>
          <cell r="BM728">
            <v>276.93</v>
          </cell>
          <cell r="BN728">
            <v>282.01</v>
          </cell>
          <cell r="BO728">
            <v>287.09</v>
          </cell>
          <cell r="BP728">
            <v>292.16</v>
          </cell>
          <cell r="BQ728">
            <v>297.24</v>
          </cell>
          <cell r="BR728">
            <v>302.32</v>
          </cell>
          <cell r="BS728">
            <v>307.4</v>
          </cell>
          <cell r="BT728">
            <v>312.47</v>
          </cell>
          <cell r="BU728">
            <v>317.55</v>
          </cell>
          <cell r="BV728">
            <v>322.63</v>
          </cell>
          <cell r="BW728">
            <v>327.7</v>
          </cell>
          <cell r="BX728">
            <v>332.78</v>
          </cell>
          <cell r="BY728">
            <v>337.86</v>
          </cell>
          <cell r="BZ728">
            <v>342.94</v>
          </cell>
          <cell r="CA728">
            <v>348.01</v>
          </cell>
          <cell r="CB728">
            <v>353.09</v>
          </cell>
          <cell r="CC728">
            <v>358.17</v>
          </cell>
          <cell r="CD728">
            <v>363.25</v>
          </cell>
          <cell r="CE728">
            <v>368.32</v>
          </cell>
          <cell r="CF728">
            <v>373.4</v>
          </cell>
          <cell r="CG728">
            <v>378.48</v>
          </cell>
          <cell r="CH728">
            <v>383.56</v>
          </cell>
          <cell r="CI728">
            <v>388.63</v>
          </cell>
          <cell r="CJ728">
            <v>393.71</v>
          </cell>
          <cell r="CK728">
            <v>353.09</v>
          </cell>
        </row>
        <row r="729">
          <cell r="AD729">
            <v>97</v>
          </cell>
          <cell r="AH729">
            <v>196.19</v>
          </cell>
          <cell r="AI729">
            <v>199.85</v>
          </cell>
          <cell r="AJ729">
            <v>203.52</v>
          </cell>
          <cell r="AK729">
            <v>207.18</v>
          </cell>
          <cell r="AL729">
            <v>210.85</v>
          </cell>
          <cell r="AM729">
            <v>214.51</v>
          </cell>
          <cell r="AN729">
            <v>218.17</v>
          </cell>
          <cell r="AO729">
            <v>221.84</v>
          </cell>
          <cell r="AP729">
            <v>225.5</v>
          </cell>
          <cell r="AQ729">
            <v>229.17</v>
          </cell>
          <cell r="AR729">
            <v>232.83</v>
          </cell>
          <cell r="AS729">
            <v>236.5</v>
          </cell>
          <cell r="AT729">
            <v>240.16</v>
          </cell>
          <cell r="AU729">
            <v>243.83</v>
          </cell>
          <cell r="AV729">
            <v>247.49</v>
          </cell>
          <cell r="AW729">
            <v>251.15</v>
          </cell>
          <cell r="AX729">
            <v>254.82</v>
          </cell>
          <cell r="AY729">
            <v>258.48</v>
          </cell>
          <cell r="AZ729">
            <v>262.15</v>
          </cell>
          <cell r="BA729">
            <v>265.81</v>
          </cell>
          <cell r="BB729">
            <v>269.48</v>
          </cell>
          <cell r="BC729">
            <v>273.14</v>
          </cell>
          <cell r="BD729">
            <v>276.81</v>
          </cell>
          <cell r="BE729">
            <v>280.47</v>
          </cell>
          <cell r="BF729">
            <v>284.13</v>
          </cell>
          <cell r="BG729">
            <v>254.82</v>
          </cell>
          <cell r="BH729">
            <v>97</v>
          </cell>
          <cell r="BL729">
            <v>274.66</v>
          </cell>
          <cell r="BM729">
            <v>279.79</v>
          </cell>
          <cell r="BN729">
            <v>284.92</v>
          </cell>
          <cell r="BO729">
            <v>290.05</v>
          </cell>
          <cell r="BP729">
            <v>295.18</v>
          </cell>
          <cell r="BQ729">
            <v>300.31</v>
          </cell>
          <cell r="BR729">
            <v>305.44</v>
          </cell>
          <cell r="BS729">
            <v>310.57</v>
          </cell>
          <cell r="BT729">
            <v>315.7</v>
          </cell>
          <cell r="BU729">
            <v>320.83</v>
          </cell>
          <cell r="BV729">
            <v>325.96</v>
          </cell>
          <cell r="BW729">
            <v>331.1</v>
          </cell>
          <cell r="BX729">
            <v>336.23</v>
          </cell>
          <cell r="BY729">
            <v>341.36</v>
          </cell>
          <cell r="BZ729">
            <v>346.49</v>
          </cell>
          <cell r="CA729">
            <v>351.62</v>
          </cell>
          <cell r="CB729">
            <v>356.75</v>
          </cell>
          <cell r="CC729">
            <v>361.88</v>
          </cell>
          <cell r="CD729">
            <v>367.01</v>
          </cell>
          <cell r="CE729">
            <v>372.14</v>
          </cell>
          <cell r="CF729">
            <v>377.27</v>
          </cell>
          <cell r="CG729">
            <v>382.4</v>
          </cell>
          <cell r="CH729">
            <v>387.53</v>
          </cell>
          <cell r="CI729">
            <v>392.66</v>
          </cell>
          <cell r="CJ729">
            <v>397.79</v>
          </cell>
          <cell r="CK729">
            <v>356.74</v>
          </cell>
        </row>
        <row r="730">
          <cell r="AD730">
            <v>98</v>
          </cell>
          <cell r="AH730">
            <v>198.21</v>
          </cell>
          <cell r="AI730">
            <v>201.91</v>
          </cell>
          <cell r="AJ730">
            <v>205.61</v>
          </cell>
          <cell r="AK730">
            <v>209.31</v>
          </cell>
          <cell r="AL730">
            <v>213.01</v>
          </cell>
          <cell r="AM730">
            <v>216.72</v>
          </cell>
          <cell r="AN730">
            <v>220.42</v>
          </cell>
          <cell r="AO730">
            <v>224.12</v>
          </cell>
          <cell r="AP730">
            <v>227.82</v>
          </cell>
          <cell r="AQ730">
            <v>231.53</v>
          </cell>
          <cell r="AR730">
            <v>235.23</v>
          </cell>
          <cell r="AS730">
            <v>238.93</v>
          </cell>
          <cell r="AT730">
            <v>242.63</v>
          </cell>
          <cell r="AU730">
            <v>246.33</v>
          </cell>
          <cell r="AV730">
            <v>250.04</v>
          </cell>
          <cell r="AW730">
            <v>253.74</v>
          </cell>
          <cell r="AX730">
            <v>257.44</v>
          </cell>
          <cell r="AY730">
            <v>261.14</v>
          </cell>
          <cell r="AZ730">
            <v>264.85</v>
          </cell>
          <cell r="BA730">
            <v>268.55</v>
          </cell>
          <cell r="BB730">
            <v>272.25</v>
          </cell>
          <cell r="BC730">
            <v>275.95</v>
          </cell>
          <cell r="BD730">
            <v>279.65</v>
          </cell>
          <cell r="BE730">
            <v>283.36</v>
          </cell>
          <cell r="BF730">
            <v>287.06</v>
          </cell>
          <cell r="BG730">
            <v>257.44</v>
          </cell>
          <cell r="BH730">
            <v>98</v>
          </cell>
          <cell r="BL730">
            <v>277.49</v>
          </cell>
          <cell r="BM730">
            <v>282.67</v>
          </cell>
          <cell r="BN730">
            <v>287.85</v>
          </cell>
          <cell r="BO730">
            <v>293.04</v>
          </cell>
          <cell r="BP730">
            <v>298.22</v>
          </cell>
          <cell r="BQ730">
            <v>303.4</v>
          </cell>
          <cell r="BR730">
            <v>308.59</v>
          </cell>
          <cell r="BS730">
            <v>313.77</v>
          </cell>
          <cell r="BT730">
            <v>318.95</v>
          </cell>
          <cell r="BU730">
            <v>324.14</v>
          </cell>
          <cell r="BV730">
            <v>329.32</v>
          </cell>
          <cell r="BW730">
            <v>334.5</v>
          </cell>
          <cell r="BX730">
            <v>339.69</v>
          </cell>
          <cell r="BY730">
            <v>344.87</v>
          </cell>
          <cell r="BZ730">
            <v>350.05</v>
          </cell>
          <cell r="CA730">
            <v>355.23</v>
          </cell>
          <cell r="CB730">
            <v>360.42</v>
          </cell>
          <cell r="CC730">
            <v>365.6</v>
          </cell>
          <cell r="CD730">
            <v>370.78</v>
          </cell>
          <cell r="CE730">
            <v>375.97</v>
          </cell>
          <cell r="CF730">
            <v>381.15</v>
          </cell>
          <cell r="CG730">
            <v>386.33</v>
          </cell>
          <cell r="CH730">
            <v>391.52</v>
          </cell>
          <cell r="CI730">
            <v>396.7</v>
          </cell>
          <cell r="CJ730">
            <v>401.88</v>
          </cell>
          <cell r="CK730">
            <v>360.41</v>
          </cell>
        </row>
        <row r="731">
          <cell r="AD731">
            <v>99</v>
          </cell>
          <cell r="AH731">
            <v>200.21</v>
          </cell>
          <cell r="AI731">
            <v>203.95</v>
          </cell>
          <cell r="AJ731">
            <v>207.69</v>
          </cell>
          <cell r="AK731">
            <v>211.43</v>
          </cell>
          <cell r="AL731">
            <v>215.17</v>
          </cell>
          <cell r="AM731">
            <v>218.91</v>
          </cell>
          <cell r="AN731">
            <v>222.65</v>
          </cell>
          <cell r="AO731">
            <v>226.39</v>
          </cell>
          <cell r="AP731">
            <v>230.13</v>
          </cell>
          <cell r="AQ731">
            <v>233.87</v>
          </cell>
          <cell r="AR731">
            <v>237.61</v>
          </cell>
          <cell r="AS731">
            <v>241.35</v>
          </cell>
          <cell r="AT731">
            <v>245.09</v>
          </cell>
          <cell r="AU731">
            <v>248.83</v>
          </cell>
          <cell r="AV731">
            <v>252.57</v>
          </cell>
          <cell r="AW731">
            <v>256.31</v>
          </cell>
          <cell r="AX731">
            <v>260.05</v>
          </cell>
          <cell r="AY731">
            <v>263.79</v>
          </cell>
          <cell r="AZ731">
            <v>267.53</v>
          </cell>
          <cell r="BA731">
            <v>271.27</v>
          </cell>
          <cell r="BB731">
            <v>275.01</v>
          </cell>
          <cell r="BC731">
            <v>278.75</v>
          </cell>
          <cell r="BD731">
            <v>282.49</v>
          </cell>
          <cell r="BE731">
            <v>286.23</v>
          </cell>
          <cell r="BF731">
            <v>289.97</v>
          </cell>
          <cell r="BG731">
            <v>260.05</v>
          </cell>
          <cell r="BH731">
            <v>99</v>
          </cell>
          <cell r="BL731">
            <v>280.3</v>
          </cell>
          <cell r="BM731">
            <v>285.54</v>
          </cell>
          <cell r="BN731">
            <v>290.77</v>
          </cell>
          <cell r="BO731">
            <v>296.01</v>
          </cell>
          <cell r="BP731">
            <v>301.24</v>
          </cell>
          <cell r="BQ731">
            <v>306.48</v>
          </cell>
          <cell r="BR731">
            <v>311.72</v>
          </cell>
          <cell r="BS731">
            <v>316.95</v>
          </cell>
          <cell r="BT731">
            <v>322.19</v>
          </cell>
          <cell r="BU731">
            <v>327.42</v>
          </cell>
          <cell r="BV731">
            <v>332.66</v>
          </cell>
          <cell r="BW731">
            <v>337.9</v>
          </cell>
          <cell r="BX731">
            <v>343.13</v>
          </cell>
          <cell r="BY731">
            <v>348.37</v>
          </cell>
          <cell r="BZ731">
            <v>353.6</v>
          </cell>
          <cell r="CA731">
            <v>358.84</v>
          </cell>
          <cell r="CB731">
            <v>364.08</v>
          </cell>
          <cell r="CC731">
            <v>369.31</v>
          </cell>
          <cell r="CD731">
            <v>374.55</v>
          </cell>
          <cell r="CE731">
            <v>379.78</v>
          </cell>
          <cell r="CF731">
            <v>385.02</v>
          </cell>
          <cell r="CG731">
            <v>390.26</v>
          </cell>
          <cell r="CH731">
            <v>395.49</v>
          </cell>
          <cell r="CI731">
            <v>400.73</v>
          </cell>
          <cell r="CJ731">
            <v>405.96</v>
          </cell>
          <cell r="CK731">
            <v>364.07</v>
          </cell>
        </row>
        <row r="732">
          <cell r="AD732">
            <v>100</v>
          </cell>
          <cell r="AH732">
            <v>202.21</v>
          </cell>
          <cell r="AI732">
            <v>205.99</v>
          </cell>
          <cell r="AJ732">
            <v>209.77</v>
          </cell>
          <cell r="AK732">
            <v>213.54</v>
          </cell>
          <cell r="AL732">
            <v>217.32</v>
          </cell>
          <cell r="AM732">
            <v>221.1</v>
          </cell>
          <cell r="AN732">
            <v>224.88</v>
          </cell>
          <cell r="AO732">
            <v>228.66</v>
          </cell>
          <cell r="AP732">
            <v>232.43</v>
          </cell>
          <cell r="AQ732">
            <v>236.21</v>
          </cell>
          <cell r="AR732">
            <v>239.99</v>
          </cell>
          <cell r="AS732">
            <v>243.77</v>
          </cell>
          <cell r="AT732">
            <v>247.54</v>
          </cell>
          <cell r="AU732">
            <v>251.32</v>
          </cell>
          <cell r="AV732">
            <v>255.1</v>
          </cell>
          <cell r="AW732">
            <v>258.88</v>
          </cell>
          <cell r="AX732">
            <v>262.66</v>
          </cell>
          <cell r="AY732">
            <v>266.43</v>
          </cell>
          <cell r="AZ732">
            <v>270.21</v>
          </cell>
          <cell r="BA732">
            <v>273.99</v>
          </cell>
          <cell r="BB732">
            <v>277.77</v>
          </cell>
          <cell r="BC732">
            <v>281.54</v>
          </cell>
          <cell r="BD732">
            <v>285.32</v>
          </cell>
          <cell r="BE732">
            <v>289.1</v>
          </cell>
          <cell r="BF732">
            <v>292.88</v>
          </cell>
          <cell r="BG732">
            <v>262.66</v>
          </cell>
          <cell r="BH732">
            <v>100</v>
          </cell>
          <cell r="BL732">
            <v>283.1</v>
          </cell>
          <cell r="BM732">
            <v>288.39</v>
          </cell>
          <cell r="BN732">
            <v>293.67</v>
          </cell>
          <cell r="BO732">
            <v>298.96</v>
          </cell>
          <cell r="BP732">
            <v>304.25</v>
          </cell>
          <cell r="BQ732">
            <v>309.54</v>
          </cell>
          <cell r="BR732">
            <v>314.83</v>
          </cell>
          <cell r="BS732">
            <v>320.12</v>
          </cell>
          <cell r="BT732">
            <v>325.41</v>
          </cell>
          <cell r="BU732">
            <v>330.7</v>
          </cell>
          <cell r="BV732">
            <v>335.99</v>
          </cell>
          <cell r="BW732">
            <v>341.27</v>
          </cell>
          <cell r="BX732">
            <v>346.56</v>
          </cell>
          <cell r="BY732">
            <v>351.85</v>
          </cell>
          <cell r="BZ732">
            <v>357.14</v>
          </cell>
          <cell r="CA732">
            <v>362.43</v>
          </cell>
          <cell r="CB732">
            <v>367.72</v>
          </cell>
          <cell r="CC732">
            <v>373.01</v>
          </cell>
          <cell r="CD732">
            <v>378.3</v>
          </cell>
          <cell r="CE732">
            <v>383.59</v>
          </cell>
          <cell r="CF732">
            <v>388.87</v>
          </cell>
          <cell r="CG732">
            <v>394.16</v>
          </cell>
          <cell r="CH732">
            <v>399.45</v>
          </cell>
          <cell r="CI732">
            <v>404.74</v>
          </cell>
          <cell r="CJ732">
            <v>410.03</v>
          </cell>
          <cell r="CK732">
            <v>367.72</v>
          </cell>
        </row>
        <row r="733">
          <cell r="AD733">
            <v>101</v>
          </cell>
          <cell r="AH733">
            <v>204.22</v>
          </cell>
          <cell r="AI733">
            <v>208.04</v>
          </cell>
          <cell r="AJ733">
            <v>211.85</v>
          </cell>
          <cell r="AK733">
            <v>215.67</v>
          </cell>
          <cell r="AL733">
            <v>219.48</v>
          </cell>
          <cell r="AM733">
            <v>223.3</v>
          </cell>
          <cell r="AN733">
            <v>227.11</v>
          </cell>
          <cell r="AO733">
            <v>230.93</v>
          </cell>
          <cell r="AP733">
            <v>234.75</v>
          </cell>
          <cell r="AQ733">
            <v>238.56</v>
          </cell>
          <cell r="AR733">
            <v>242.38</v>
          </cell>
          <cell r="AS733">
            <v>246.19</v>
          </cell>
          <cell r="AT733">
            <v>250.01</v>
          </cell>
          <cell r="AU733">
            <v>253.82</v>
          </cell>
          <cell r="AV733">
            <v>257.64</v>
          </cell>
          <cell r="AW733">
            <v>261.45</v>
          </cell>
          <cell r="AX733">
            <v>265.27</v>
          </cell>
          <cell r="AY733">
            <v>269.09</v>
          </cell>
          <cell r="AZ733">
            <v>272.9</v>
          </cell>
          <cell r="BA733">
            <v>276.72</v>
          </cell>
          <cell r="BB733">
            <v>280.53</v>
          </cell>
          <cell r="BC733">
            <v>284.35</v>
          </cell>
          <cell r="BD733">
            <v>288.16</v>
          </cell>
          <cell r="BE733">
            <v>291.98</v>
          </cell>
          <cell r="BF733">
            <v>295.79</v>
          </cell>
          <cell r="BG733">
            <v>265.27</v>
          </cell>
          <cell r="BH733">
            <v>101</v>
          </cell>
          <cell r="BL733">
            <v>285.91</v>
          </cell>
          <cell r="BM733">
            <v>291.25</v>
          </cell>
          <cell r="BN733">
            <v>296.59</v>
          </cell>
          <cell r="BO733">
            <v>301.93</v>
          </cell>
          <cell r="BP733">
            <v>307.28</v>
          </cell>
          <cell r="BQ733">
            <v>312.62</v>
          </cell>
          <cell r="BR733">
            <v>317.96</v>
          </cell>
          <cell r="BS733">
            <v>323.3</v>
          </cell>
          <cell r="BT733">
            <v>328.64</v>
          </cell>
          <cell r="BU733">
            <v>333.98</v>
          </cell>
          <cell r="BV733">
            <v>339.33</v>
          </cell>
          <cell r="BW733">
            <v>344.67</v>
          </cell>
          <cell r="BX733">
            <v>350.01</v>
          </cell>
          <cell r="BY733">
            <v>355.35</v>
          </cell>
          <cell r="BZ733">
            <v>360.69</v>
          </cell>
          <cell r="CA733">
            <v>366.04</v>
          </cell>
          <cell r="CB733">
            <v>371.38</v>
          </cell>
          <cell r="CC733">
            <v>376.72</v>
          </cell>
          <cell r="CD733">
            <v>382.06</v>
          </cell>
          <cell r="CE733">
            <v>387.4</v>
          </cell>
          <cell r="CF733">
            <v>392.74</v>
          </cell>
          <cell r="CG733">
            <v>398.09</v>
          </cell>
          <cell r="CH733">
            <v>403.43</v>
          </cell>
          <cell r="CI733">
            <v>408.77</v>
          </cell>
          <cell r="CJ733">
            <v>414.11</v>
          </cell>
          <cell r="CK733">
            <v>371.38</v>
          </cell>
        </row>
        <row r="734">
          <cell r="AD734">
            <v>102</v>
          </cell>
          <cell r="AH734">
            <v>206.24</v>
          </cell>
          <cell r="AI734">
            <v>210.09</v>
          </cell>
          <cell r="AJ734">
            <v>213.95</v>
          </cell>
          <cell r="AK734">
            <v>217.8</v>
          </cell>
          <cell r="AL734">
            <v>221.65</v>
          </cell>
          <cell r="AM734">
            <v>225.51</v>
          </cell>
          <cell r="AN734">
            <v>229.36</v>
          </cell>
          <cell r="AO734">
            <v>233.21</v>
          </cell>
          <cell r="AP734">
            <v>237.07</v>
          </cell>
          <cell r="AQ734">
            <v>240.92</v>
          </cell>
          <cell r="AR734">
            <v>244.77</v>
          </cell>
          <cell r="AS734">
            <v>248.63</v>
          </cell>
          <cell r="AT734">
            <v>252.48</v>
          </cell>
          <cell r="AU734">
            <v>256.33</v>
          </cell>
          <cell r="AV734">
            <v>260.19</v>
          </cell>
          <cell r="AW734">
            <v>264.04</v>
          </cell>
          <cell r="AX734">
            <v>267.89</v>
          </cell>
          <cell r="AY734">
            <v>271.75</v>
          </cell>
          <cell r="AZ734">
            <v>275.6</v>
          </cell>
          <cell r="BA734">
            <v>279.45</v>
          </cell>
          <cell r="BB734">
            <v>283.31</v>
          </cell>
          <cell r="BC734">
            <v>287.16</v>
          </cell>
          <cell r="BD734">
            <v>291.01</v>
          </cell>
          <cell r="BE734">
            <v>294.87</v>
          </cell>
          <cell r="BF734">
            <v>298.72</v>
          </cell>
          <cell r="BG734">
            <v>267.89</v>
          </cell>
          <cell r="BH734">
            <v>102</v>
          </cell>
          <cell r="BL734">
            <v>288.74</v>
          </cell>
          <cell r="BM734">
            <v>294.13</v>
          </cell>
          <cell r="BN734">
            <v>299.53</v>
          </cell>
          <cell r="BO734">
            <v>304.92</v>
          </cell>
          <cell r="BP734">
            <v>310.32</v>
          </cell>
          <cell r="BQ734">
            <v>315.71</v>
          </cell>
          <cell r="BR734">
            <v>321.11</v>
          </cell>
          <cell r="BS734">
            <v>326.5</v>
          </cell>
          <cell r="BT734">
            <v>331.9</v>
          </cell>
          <cell r="BU734">
            <v>337.29</v>
          </cell>
          <cell r="BV734">
            <v>342.68</v>
          </cell>
          <cell r="BW734">
            <v>348.08</v>
          </cell>
          <cell r="BX734">
            <v>353.47</v>
          </cell>
          <cell r="BY734">
            <v>358.87</v>
          </cell>
          <cell r="BZ734">
            <v>364.26</v>
          </cell>
          <cell r="CA734">
            <v>369.66</v>
          </cell>
          <cell r="CB734">
            <v>375.05</v>
          </cell>
          <cell r="CC734">
            <v>380.45</v>
          </cell>
          <cell r="CD734">
            <v>385.84</v>
          </cell>
          <cell r="CE734">
            <v>391.24</v>
          </cell>
          <cell r="CF734">
            <v>396.63</v>
          </cell>
          <cell r="CG734">
            <v>402.03</v>
          </cell>
          <cell r="CH734">
            <v>407.42</v>
          </cell>
          <cell r="CI734">
            <v>412.82</v>
          </cell>
          <cell r="CJ734">
            <v>418.21</v>
          </cell>
          <cell r="CK734">
            <v>375.05</v>
          </cell>
        </row>
        <row r="735">
          <cell r="AD735">
            <v>103</v>
          </cell>
          <cell r="AH735">
            <v>208.25</v>
          </cell>
          <cell r="AI735">
            <v>212.14</v>
          </cell>
          <cell r="AJ735">
            <v>216.03</v>
          </cell>
          <cell r="AK735">
            <v>219.92</v>
          </cell>
          <cell r="AL735">
            <v>223.81</v>
          </cell>
          <cell r="AM735">
            <v>227.71</v>
          </cell>
          <cell r="AN735">
            <v>231.6</v>
          </cell>
          <cell r="AO735">
            <v>235.49</v>
          </cell>
          <cell r="AP735">
            <v>239.38</v>
          </cell>
          <cell r="AQ735">
            <v>243.27</v>
          </cell>
          <cell r="AR735">
            <v>247.16</v>
          </cell>
          <cell r="AS735">
            <v>251.05</v>
          </cell>
          <cell r="AT735">
            <v>254.94</v>
          </cell>
          <cell r="AU735">
            <v>258.83</v>
          </cell>
          <cell r="AV735">
            <v>262.73</v>
          </cell>
          <cell r="AW735">
            <v>266.62</v>
          </cell>
          <cell r="AX735">
            <v>270.51</v>
          </cell>
          <cell r="AY735">
            <v>274.4</v>
          </cell>
          <cell r="AZ735">
            <v>278.29</v>
          </cell>
          <cell r="BA735">
            <v>282.18</v>
          </cell>
          <cell r="BB735">
            <v>286.07</v>
          </cell>
          <cell r="BC735">
            <v>289.96</v>
          </cell>
          <cell r="BD735">
            <v>293.85</v>
          </cell>
          <cell r="BE735">
            <v>297.75</v>
          </cell>
          <cell r="BF735">
            <v>301.64</v>
          </cell>
          <cell r="BG735">
            <v>270.51</v>
          </cell>
          <cell r="BH735">
            <v>103</v>
          </cell>
          <cell r="BL735">
            <v>291.55</v>
          </cell>
          <cell r="BM735">
            <v>297</v>
          </cell>
          <cell r="BN735">
            <v>302.45</v>
          </cell>
          <cell r="BO735">
            <v>307.89</v>
          </cell>
          <cell r="BP735">
            <v>313.34</v>
          </cell>
          <cell r="BQ735">
            <v>318.79</v>
          </cell>
          <cell r="BR735">
            <v>324.24</v>
          </cell>
          <cell r="BS735">
            <v>329.68</v>
          </cell>
          <cell r="BT735">
            <v>335.13</v>
          </cell>
          <cell r="BU735">
            <v>340.58</v>
          </cell>
          <cell r="BV735">
            <v>346.03</v>
          </cell>
          <cell r="BW735">
            <v>351.47</v>
          </cell>
          <cell r="BX735">
            <v>356.92</v>
          </cell>
          <cell r="BY735">
            <v>362.37</v>
          </cell>
          <cell r="BZ735">
            <v>367.82</v>
          </cell>
          <cell r="CA735">
            <v>373.26</v>
          </cell>
          <cell r="CB735">
            <v>378.71</v>
          </cell>
          <cell r="CC735">
            <v>384.16</v>
          </cell>
          <cell r="CD735">
            <v>389.61</v>
          </cell>
          <cell r="CE735">
            <v>395.05</v>
          </cell>
          <cell r="CF735">
            <v>400.5</v>
          </cell>
          <cell r="CG735">
            <v>405.95</v>
          </cell>
          <cell r="CH735">
            <v>411.4</v>
          </cell>
          <cell r="CI735">
            <v>416.84</v>
          </cell>
          <cell r="CJ735">
            <v>422.29</v>
          </cell>
          <cell r="CK735">
            <v>378.71</v>
          </cell>
        </row>
        <row r="736">
          <cell r="AD736">
            <v>104</v>
          </cell>
          <cell r="AH736">
            <v>210.25</v>
          </cell>
          <cell r="AI736">
            <v>214.18</v>
          </cell>
          <cell r="AJ736">
            <v>218.1</v>
          </cell>
          <cell r="AK736">
            <v>222.03</v>
          </cell>
          <cell r="AL736">
            <v>225.96</v>
          </cell>
          <cell r="AM736">
            <v>229.89</v>
          </cell>
          <cell r="AN736">
            <v>233.82</v>
          </cell>
          <cell r="AO736">
            <v>237.75</v>
          </cell>
          <cell r="AP736">
            <v>241.68</v>
          </cell>
          <cell r="AQ736">
            <v>245.61</v>
          </cell>
          <cell r="AR736">
            <v>249.54</v>
          </cell>
          <cell r="AS736">
            <v>253.46</v>
          </cell>
          <cell r="AT736">
            <v>257.39</v>
          </cell>
          <cell r="AU736">
            <v>261.32</v>
          </cell>
          <cell r="AV736">
            <v>265.25</v>
          </cell>
          <cell r="AW736">
            <v>269.18</v>
          </cell>
          <cell r="AX736">
            <v>273.11</v>
          </cell>
          <cell r="AY736">
            <v>277.04</v>
          </cell>
          <cell r="AZ736">
            <v>280.97</v>
          </cell>
          <cell r="BA736">
            <v>284.9</v>
          </cell>
          <cell r="BB736">
            <v>288.82</v>
          </cell>
          <cell r="BC736">
            <v>292.75</v>
          </cell>
          <cell r="BD736">
            <v>296.68</v>
          </cell>
          <cell r="BE736">
            <v>300.61</v>
          </cell>
          <cell r="BF736">
            <v>304.54</v>
          </cell>
          <cell r="BG736">
            <v>273.11</v>
          </cell>
          <cell r="BH736">
            <v>104</v>
          </cell>
          <cell r="BL736">
            <v>294.34</v>
          </cell>
          <cell r="BM736">
            <v>299.85</v>
          </cell>
          <cell r="BN736">
            <v>305.35</v>
          </cell>
          <cell r="BO736">
            <v>310.85</v>
          </cell>
          <cell r="BP736">
            <v>316.35</v>
          </cell>
          <cell r="BQ736">
            <v>321.85</v>
          </cell>
          <cell r="BR736">
            <v>327.35</v>
          </cell>
          <cell r="BS736">
            <v>332.85</v>
          </cell>
          <cell r="BT736">
            <v>338.35</v>
          </cell>
          <cell r="BU736">
            <v>343.85</v>
          </cell>
          <cell r="BV736">
            <v>349.35</v>
          </cell>
          <cell r="BW736">
            <v>354.85</v>
          </cell>
          <cell r="BX736">
            <v>360.35</v>
          </cell>
          <cell r="BY736">
            <v>365.85</v>
          </cell>
          <cell r="BZ736">
            <v>371.35</v>
          </cell>
          <cell r="CA736">
            <v>376.85</v>
          </cell>
          <cell r="CB736">
            <v>382.35</v>
          </cell>
          <cell r="CC736">
            <v>387.85</v>
          </cell>
          <cell r="CD736">
            <v>393.35</v>
          </cell>
          <cell r="CE736">
            <v>398.85</v>
          </cell>
          <cell r="CF736">
            <v>404.35</v>
          </cell>
          <cell r="CG736">
            <v>409.85</v>
          </cell>
          <cell r="CH736">
            <v>415.35</v>
          </cell>
          <cell r="CI736">
            <v>420.85</v>
          </cell>
          <cell r="CJ736">
            <v>426.36</v>
          </cell>
          <cell r="CK736">
            <v>382.35</v>
          </cell>
        </row>
        <row r="737">
          <cell r="AD737">
            <v>105</v>
          </cell>
          <cell r="AH737">
            <v>212.25</v>
          </cell>
          <cell r="AI737">
            <v>216.22</v>
          </cell>
          <cell r="AJ737">
            <v>220.19</v>
          </cell>
          <cell r="AK737">
            <v>224.15</v>
          </cell>
          <cell r="AL737">
            <v>228.12</v>
          </cell>
          <cell r="AM737">
            <v>232.09</v>
          </cell>
          <cell r="AN737">
            <v>236.05</v>
          </cell>
          <cell r="AO737">
            <v>240.02</v>
          </cell>
          <cell r="AP737">
            <v>243.99</v>
          </cell>
          <cell r="AQ737">
            <v>247.95</v>
          </cell>
          <cell r="AR737">
            <v>251.92</v>
          </cell>
          <cell r="AS737">
            <v>255.89</v>
          </cell>
          <cell r="AT737">
            <v>259.85</v>
          </cell>
          <cell r="AU737">
            <v>263.82</v>
          </cell>
          <cell r="AV737">
            <v>267.79</v>
          </cell>
          <cell r="AW737">
            <v>271.75</v>
          </cell>
          <cell r="AX737">
            <v>275.72</v>
          </cell>
          <cell r="AY737">
            <v>279.69</v>
          </cell>
          <cell r="AZ737">
            <v>283.65</v>
          </cell>
          <cell r="BA737">
            <v>287.62</v>
          </cell>
          <cell r="BB737">
            <v>291.59</v>
          </cell>
          <cell r="BC737">
            <v>295.55</v>
          </cell>
          <cell r="BD737">
            <v>299.52</v>
          </cell>
          <cell r="BE737">
            <v>303.49</v>
          </cell>
          <cell r="BF737">
            <v>307.45</v>
          </cell>
          <cell r="BG737">
            <v>275.72</v>
          </cell>
          <cell r="BH737">
            <v>105</v>
          </cell>
          <cell r="BL737">
            <v>297.15</v>
          </cell>
          <cell r="BM737">
            <v>302.71</v>
          </cell>
          <cell r="BN737">
            <v>308.26</v>
          </cell>
          <cell r="BO737">
            <v>313.81</v>
          </cell>
          <cell r="BP737">
            <v>319.37</v>
          </cell>
          <cell r="BQ737">
            <v>324.92</v>
          </cell>
          <cell r="BR737">
            <v>330.47</v>
          </cell>
          <cell r="BS737">
            <v>336.03</v>
          </cell>
          <cell r="BT737">
            <v>341.58</v>
          </cell>
          <cell r="BU737">
            <v>347.13</v>
          </cell>
          <cell r="BV737">
            <v>352.69</v>
          </cell>
          <cell r="BW737">
            <v>358.24</v>
          </cell>
          <cell r="BX737">
            <v>363.79</v>
          </cell>
          <cell r="BY737">
            <v>369.35</v>
          </cell>
          <cell r="BZ737">
            <v>374.9</v>
          </cell>
          <cell r="CA737">
            <v>380.45</v>
          </cell>
          <cell r="CB737">
            <v>386.01</v>
          </cell>
          <cell r="CC737">
            <v>391.56</v>
          </cell>
          <cell r="CD737">
            <v>397.11</v>
          </cell>
          <cell r="CE737">
            <v>402.67</v>
          </cell>
          <cell r="CF737">
            <v>408.22</v>
          </cell>
          <cell r="CG737">
            <v>413.77</v>
          </cell>
          <cell r="CH737">
            <v>419.33</v>
          </cell>
          <cell r="CI737">
            <v>424.88</v>
          </cell>
          <cell r="CJ737">
            <v>430.43</v>
          </cell>
          <cell r="CK737">
            <v>386.01</v>
          </cell>
        </row>
        <row r="738">
          <cell r="AD738">
            <v>106</v>
          </cell>
          <cell r="AH738">
            <v>214.27</v>
          </cell>
          <cell r="AI738">
            <v>218.28</v>
          </cell>
          <cell r="AJ738">
            <v>222.28</v>
          </cell>
          <cell r="AK738">
            <v>226.28</v>
          </cell>
          <cell r="AL738">
            <v>230.29</v>
          </cell>
          <cell r="AM738">
            <v>234.29</v>
          </cell>
          <cell r="AN738">
            <v>238.3</v>
          </cell>
          <cell r="AO738">
            <v>242.3</v>
          </cell>
          <cell r="AP738">
            <v>246.31</v>
          </cell>
          <cell r="AQ738">
            <v>250.31</v>
          </cell>
          <cell r="AR738">
            <v>254.32</v>
          </cell>
          <cell r="AS738">
            <v>258.32</v>
          </cell>
          <cell r="AT738">
            <v>262.32</v>
          </cell>
          <cell r="AU738">
            <v>266.33</v>
          </cell>
          <cell r="AV738">
            <v>270.33</v>
          </cell>
          <cell r="AW738">
            <v>274.34</v>
          </cell>
          <cell r="AX738">
            <v>278.34</v>
          </cell>
          <cell r="AY738">
            <v>282.35</v>
          </cell>
          <cell r="AZ738">
            <v>286.35</v>
          </cell>
          <cell r="BA738">
            <v>290.36</v>
          </cell>
          <cell r="BB738">
            <v>294.36</v>
          </cell>
          <cell r="BC738">
            <v>298.36</v>
          </cell>
          <cell r="BD738">
            <v>302.37</v>
          </cell>
          <cell r="BE738">
            <v>306.37</v>
          </cell>
          <cell r="BF738">
            <v>310.38</v>
          </cell>
          <cell r="BG738">
            <v>278.34</v>
          </cell>
          <cell r="BH738">
            <v>106</v>
          </cell>
          <cell r="BL738">
            <v>299.98</v>
          </cell>
          <cell r="BM738">
            <v>305.59</v>
          </cell>
          <cell r="BN738">
            <v>311.19</v>
          </cell>
          <cell r="BO738">
            <v>316.8</v>
          </cell>
          <cell r="BP738">
            <v>322.4</v>
          </cell>
          <cell r="BQ738">
            <v>328.01</v>
          </cell>
          <cell r="BR738">
            <v>333.62</v>
          </cell>
          <cell r="BS738">
            <v>339.22</v>
          </cell>
          <cell r="BT738">
            <v>344.83</v>
          </cell>
          <cell r="BU738">
            <v>350.44</v>
          </cell>
          <cell r="BV738">
            <v>356.04</v>
          </cell>
          <cell r="BW738">
            <v>361.65</v>
          </cell>
          <cell r="BX738">
            <v>367.25</v>
          </cell>
          <cell r="BY738">
            <v>372.86</v>
          </cell>
          <cell r="BZ738">
            <v>378.47</v>
          </cell>
          <cell r="CA738">
            <v>384.07</v>
          </cell>
          <cell r="CB738">
            <v>389.68</v>
          </cell>
          <cell r="CC738">
            <v>395.29</v>
          </cell>
          <cell r="CD738">
            <v>400.89</v>
          </cell>
          <cell r="CE738">
            <v>406.5</v>
          </cell>
          <cell r="CF738">
            <v>412.1</v>
          </cell>
          <cell r="CG738">
            <v>417.71</v>
          </cell>
          <cell r="CH738">
            <v>423.32</v>
          </cell>
          <cell r="CI738">
            <v>428.92</v>
          </cell>
          <cell r="CJ738">
            <v>434.53</v>
          </cell>
          <cell r="CK738">
            <v>389.68</v>
          </cell>
        </row>
        <row r="739">
          <cell r="AD739">
            <v>107</v>
          </cell>
          <cell r="AH739">
            <v>216.27</v>
          </cell>
          <cell r="AI739">
            <v>220.32</v>
          </cell>
          <cell r="AJ739">
            <v>224.36</v>
          </cell>
          <cell r="AK739">
            <v>228.4</v>
          </cell>
          <cell r="AL739">
            <v>232.44</v>
          </cell>
          <cell r="AM739">
            <v>236.49</v>
          </cell>
          <cell r="AN739">
            <v>240.53</v>
          </cell>
          <cell r="AO739">
            <v>244.57</v>
          </cell>
          <cell r="AP739">
            <v>248.61</v>
          </cell>
          <cell r="AQ739">
            <v>252.65</v>
          </cell>
          <cell r="AR739">
            <v>256.7</v>
          </cell>
          <cell r="AS739">
            <v>260.74</v>
          </cell>
          <cell r="AT739">
            <v>264.78</v>
          </cell>
          <cell r="AU739">
            <v>268.82</v>
          </cell>
          <cell r="AV739">
            <v>272.87</v>
          </cell>
          <cell r="AW739">
            <v>276.91</v>
          </cell>
          <cell r="AX739">
            <v>280.95</v>
          </cell>
          <cell r="AY739">
            <v>284.99</v>
          </cell>
          <cell r="AZ739">
            <v>289.03</v>
          </cell>
          <cell r="BA739">
            <v>293.08</v>
          </cell>
          <cell r="BB739">
            <v>297.12</v>
          </cell>
          <cell r="BC739">
            <v>301.16</v>
          </cell>
          <cell r="BD739">
            <v>305.2</v>
          </cell>
          <cell r="BE739">
            <v>309.25</v>
          </cell>
          <cell r="BF739">
            <v>313.29</v>
          </cell>
          <cell r="BG739">
            <v>280.95</v>
          </cell>
          <cell r="BH739">
            <v>107</v>
          </cell>
          <cell r="BL739">
            <v>302.78</v>
          </cell>
          <cell r="BM739">
            <v>308.44</v>
          </cell>
          <cell r="BN739">
            <v>314.1</v>
          </cell>
          <cell r="BO739">
            <v>319.76</v>
          </cell>
          <cell r="BP739">
            <v>325.42</v>
          </cell>
          <cell r="BQ739">
            <v>331.08</v>
          </cell>
          <cell r="BR739">
            <v>336.74</v>
          </cell>
          <cell r="BS739">
            <v>342.4</v>
          </cell>
          <cell r="BT739">
            <v>348.06</v>
          </cell>
          <cell r="BU739">
            <v>353.72</v>
          </cell>
          <cell r="BV739">
            <v>359.38</v>
          </cell>
          <cell r="BW739">
            <v>365.03</v>
          </cell>
          <cell r="BX739">
            <v>370.69</v>
          </cell>
          <cell r="BY739">
            <v>376.35</v>
          </cell>
          <cell r="BZ739">
            <v>382.01</v>
          </cell>
          <cell r="CA739">
            <v>387.67</v>
          </cell>
          <cell r="CB739">
            <v>393.33</v>
          </cell>
          <cell r="CC739">
            <v>398.99</v>
          </cell>
          <cell r="CD739">
            <v>404.65</v>
          </cell>
          <cell r="CE739">
            <v>410.31</v>
          </cell>
          <cell r="CF739">
            <v>415.97</v>
          </cell>
          <cell r="CG739">
            <v>421.63</v>
          </cell>
          <cell r="CH739">
            <v>427.29</v>
          </cell>
          <cell r="CI739">
            <v>432.94</v>
          </cell>
          <cell r="CJ739">
            <v>438.6</v>
          </cell>
          <cell r="CK739">
            <v>393.32</v>
          </cell>
        </row>
        <row r="740">
          <cell r="AD740">
            <v>108</v>
          </cell>
          <cell r="AH740">
            <v>218.29</v>
          </cell>
          <cell r="AI740">
            <v>222.37</v>
          </cell>
          <cell r="AJ740">
            <v>226.45</v>
          </cell>
          <cell r="AK740">
            <v>230.53</v>
          </cell>
          <cell r="AL740">
            <v>234.61</v>
          </cell>
          <cell r="AM740">
            <v>238.69</v>
          </cell>
          <cell r="AN740">
            <v>242.77</v>
          </cell>
          <cell r="AO740">
            <v>246.85</v>
          </cell>
          <cell r="AP740">
            <v>250.93</v>
          </cell>
          <cell r="AQ740">
            <v>255.01</v>
          </cell>
          <cell r="AR740">
            <v>259.09</v>
          </cell>
          <cell r="AS740">
            <v>263.17</v>
          </cell>
          <cell r="AT740">
            <v>267.25</v>
          </cell>
          <cell r="AU740">
            <v>271.33</v>
          </cell>
          <cell r="AV740">
            <v>275.41</v>
          </cell>
          <cell r="AW740">
            <v>279.49</v>
          </cell>
          <cell r="AX740">
            <v>283.57</v>
          </cell>
          <cell r="AY740">
            <v>287.65</v>
          </cell>
          <cell r="AZ740">
            <v>291.73</v>
          </cell>
          <cell r="BA740">
            <v>295.81</v>
          </cell>
          <cell r="BB740">
            <v>299.89</v>
          </cell>
          <cell r="BC740">
            <v>303.97</v>
          </cell>
          <cell r="BD740">
            <v>308.05</v>
          </cell>
          <cell r="BE740">
            <v>312.13</v>
          </cell>
          <cell r="BF740">
            <v>316.21</v>
          </cell>
          <cell r="BG740">
            <v>283.57</v>
          </cell>
          <cell r="BH740">
            <v>108</v>
          </cell>
          <cell r="BL740">
            <v>305.6</v>
          </cell>
          <cell r="BM740">
            <v>311.32</v>
          </cell>
          <cell r="BN740">
            <v>317.03</v>
          </cell>
          <cell r="BO740">
            <v>322.74</v>
          </cell>
          <cell r="BP740">
            <v>328.45</v>
          </cell>
          <cell r="BQ740">
            <v>334.16</v>
          </cell>
          <cell r="BR740">
            <v>339.88</v>
          </cell>
          <cell r="BS740">
            <v>345.59</v>
          </cell>
          <cell r="BT740">
            <v>351.3</v>
          </cell>
          <cell r="BU740">
            <v>357.01</v>
          </cell>
          <cell r="BV740">
            <v>362.72</v>
          </cell>
          <cell r="BW740">
            <v>368.44</v>
          </cell>
          <cell r="BX740">
            <v>374.15</v>
          </cell>
          <cell r="BY740">
            <v>379.86</v>
          </cell>
          <cell r="BZ740">
            <v>385.57</v>
          </cell>
          <cell r="CA740">
            <v>391.28</v>
          </cell>
          <cell r="CB740">
            <v>397</v>
          </cell>
          <cell r="CC740">
            <v>402.71</v>
          </cell>
          <cell r="CD740">
            <v>408.42</v>
          </cell>
          <cell r="CE740">
            <v>414.13</v>
          </cell>
          <cell r="CF740">
            <v>419.84</v>
          </cell>
          <cell r="CG740">
            <v>425.56</v>
          </cell>
          <cell r="CH740">
            <v>431.27</v>
          </cell>
          <cell r="CI740">
            <v>436.98</v>
          </cell>
          <cell r="CJ740">
            <v>442.69</v>
          </cell>
          <cell r="CK740">
            <v>397</v>
          </cell>
        </row>
        <row r="741">
          <cell r="AD741">
            <v>109</v>
          </cell>
          <cell r="AH741">
            <v>220.29</v>
          </cell>
          <cell r="AI741">
            <v>224.41</v>
          </cell>
          <cell r="AJ741">
            <v>228.52</v>
          </cell>
          <cell r="AK741">
            <v>232.64</v>
          </cell>
          <cell r="AL741">
            <v>236.76</v>
          </cell>
          <cell r="AM741">
            <v>240.88</v>
          </cell>
          <cell r="AN741">
            <v>244.99</v>
          </cell>
          <cell r="AO741">
            <v>249.11</v>
          </cell>
          <cell r="AP741">
            <v>253.23</v>
          </cell>
          <cell r="AQ741">
            <v>257.35</v>
          </cell>
          <cell r="AR741">
            <v>261.47</v>
          </cell>
          <cell r="AS741">
            <v>265.58</v>
          </cell>
          <cell r="AT741">
            <v>269.7</v>
          </cell>
          <cell r="AU741">
            <v>273.82</v>
          </cell>
          <cell r="AV741">
            <v>277.94</v>
          </cell>
          <cell r="AW741">
            <v>282.05</v>
          </cell>
          <cell r="AX741">
            <v>286.17</v>
          </cell>
          <cell r="AY741">
            <v>290.29</v>
          </cell>
          <cell r="AZ741">
            <v>294.41</v>
          </cell>
          <cell r="BA741">
            <v>298.53</v>
          </cell>
          <cell r="BB741">
            <v>302.64</v>
          </cell>
          <cell r="BC741">
            <v>306.76</v>
          </cell>
          <cell r="BD741">
            <v>310.88</v>
          </cell>
          <cell r="BE741">
            <v>315</v>
          </cell>
          <cell r="BF741">
            <v>319.11</v>
          </cell>
          <cell r="BG741">
            <v>286.17</v>
          </cell>
          <cell r="BH741">
            <v>109</v>
          </cell>
          <cell r="BL741">
            <v>308.4</v>
          </cell>
          <cell r="BM741">
            <v>314.17</v>
          </cell>
          <cell r="BN741">
            <v>319.93</v>
          </cell>
          <cell r="BO741">
            <v>325.7</v>
          </cell>
          <cell r="BP741">
            <v>331.46</v>
          </cell>
          <cell r="BQ741">
            <v>337.23</v>
          </cell>
          <cell r="BR741">
            <v>342.99</v>
          </cell>
          <cell r="BS741">
            <v>348.76</v>
          </cell>
          <cell r="BT741">
            <v>354.52</v>
          </cell>
          <cell r="BU741">
            <v>360.29</v>
          </cell>
          <cell r="BV741">
            <v>366.05</v>
          </cell>
          <cell r="BW741">
            <v>371.82</v>
          </cell>
          <cell r="BX741">
            <v>377.58</v>
          </cell>
          <cell r="BY741">
            <v>383.35</v>
          </cell>
          <cell r="BZ741">
            <v>389.11</v>
          </cell>
          <cell r="CA741">
            <v>394.88</v>
          </cell>
          <cell r="CB741">
            <v>400.64</v>
          </cell>
          <cell r="CC741">
            <v>406.41</v>
          </cell>
          <cell r="CD741">
            <v>412.17</v>
          </cell>
          <cell r="CE741">
            <v>417.94</v>
          </cell>
          <cell r="CF741">
            <v>423.7</v>
          </cell>
          <cell r="CG741">
            <v>429.47</v>
          </cell>
          <cell r="CH741">
            <v>435.23</v>
          </cell>
          <cell r="CI741">
            <v>441</v>
          </cell>
          <cell r="CJ741">
            <v>446.76</v>
          </cell>
          <cell r="CK741">
            <v>400.64</v>
          </cell>
        </row>
        <row r="742">
          <cell r="AD742">
            <v>110</v>
          </cell>
          <cell r="AH742">
            <v>222.3</v>
          </cell>
          <cell r="AI742">
            <v>226.45</v>
          </cell>
          <cell r="AJ742">
            <v>230.61</v>
          </cell>
          <cell r="AK742">
            <v>234.76</v>
          </cell>
          <cell r="AL742">
            <v>238.92</v>
          </cell>
          <cell r="AM742">
            <v>243.08</v>
          </cell>
          <cell r="AN742">
            <v>247.23</v>
          </cell>
          <cell r="AO742">
            <v>251.39</v>
          </cell>
          <cell r="AP742">
            <v>255.54</v>
          </cell>
          <cell r="AQ742">
            <v>259.7</v>
          </cell>
          <cell r="AR742">
            <v>263.85</v>
          </cell>
          <cell r="AS742">
            <v>268.01</v>
          </cell>
          <cell r="AT742">
            <v>272.16</v>
          </cell>
          <cell r="AU742">
            <v>276.32</v>
          </cell>
          <cell r="AV742">
            <v>280.48</v>
          </cell>
          <cell r="AW742">
            <v>284.63</v>
          </cell>
          <cell r="AX742">
            <v>288.79</v>
          </cell>
          <cell r="AY742">
            <v>292.94</v>
          </cell>
          <cell r="AZ742">
            <v>297.1</v>
          </cell>
          <cell r="BA742">
            <v>301.25</v>
          </cell>
          <cell r="BB742">
            <v>305.41</v>
          </cell>
          <cell r="BC742">
            <v>309.56</v>
          </cell>
          <cell r="BD742">
            <v>313.72</v>
          </cell>
          <cell r="BE742">
            <v>317.88</v>
          </cell>
          <cell r="BF742">
            <v>322.03</v>
          </cell>
          <cell r="BG742">
            <v>288.79</v>
          </cell>
          <cell r="BH742">
            <v>110</v>
          </cell>
          <cell r="BL742">
            <v>311.22</v>
          </cell>
          <cell r="BM742">
            <v>317.03</v>
          </cell>
          <cell r="BN742">
            <v>322.85</v>
          </cell>
          <cell r="BO742">
            <v>328.67</v>
          </cell>
          <cell r="BP742">
            <v>334.49</v>
          </cell>
          <cell r="BQ742">
            <v>340.31</v>
          </cell>
          <cell r="BR742">
            <v>346.12</v>
          </cell>
          <cell r="BS742">
            <v>351.94</v>
          </cell>
          <cell r="BT742">
            <v>357.76</v>
          </cell>
          <cell r="BU742">
            <v>363.58</v>
          </cell>
          <cell r="BV742">
            <v>369.39</v>
          </cell>
          <cell r="BW742">
            <v>375.21</v>
          </cell>
          <cell r="BX742">
            <v>381.03</v>
          </cell>
          <cell r="BY742">
            <v>386.85</v>
          </cell>
          <cell r="BZ742">
            <v>392.67</v>
          </cell>
          <cell r="CA742">
            <v>398.48</v>
          </cell>
          <cell r="CB742">
            <v>404.3</v>
          </cell>
          <cell r="CC742">
            <v>410.12</v>
          </cell>
          <cell r="CD742">
            <v>415.94</v>
          </cell>
          <cell r="CE742">
            <v>421.75</v>
          </cell>
          <cell r="CF742">
            <v>427.57</v>
          </cell>
          <cell r="CG742">
            <v>433.39</v>
          </cell>
          <cell r="CH742">
            <v>439.21</v>
          </cell>
          <cell r="CI742">
            <v>445.03</v>
          </cell>
          <cell r="CJ742">
            <v>450.84</v>
          </cell>
          <cell r="CK742">
            <v>404.3</v>
          </cell>
        </row>
        <row r="743">
          <cell r="AD743">
            <v>111</v>
          </cell>
          <cell r="AH743">
            <v>224.32</v>
          </cell>
          <cell r="AI743">
            <v>228.51</v>
          </cell>
          <cell r="AJ743">
            <v>232.7</v>
          </cell>
          <cell r="AK743">
            <v>236.9</v>
          </cell>
          <cell r="AL743">
            <v>241.09</v>
          </cell>
          <cell r="AM743">
            <v>245.28</v>
          </cell>
          <cell r="AN743">
            <v>249.48</v>
          </cell>
          <cell r="AO743">
            <v>253.67</v>
          </cell>
          <cell r="AP743">
            <v>257.86</v>
          </cell>
          <cell r="AQ743">
            <v>262.06</v>
          </cell>
          <cell r="AR743">
            <v>266.25</v>
          </cell>
          <cell r="AS743">
            <v>270.44</v>
          </cell>
          <cell r="AT743">
            <v>274.64</v>
          </cell>
          <cell r="AU743">
            <v>278.83</v>
          </cell>
          <cell r="AV743">
            <v>283.02</v>
          </cell>
          <cell r="AW743">
            <v>287</v>
          </cell>
          <cell r="AX743">
            <v>291.41</v>
          </cell>
          <cell r="AY743">
            <v>295.6</v>
          </cell>
          <cell r="AZ743">
            <v>299.8</v>
          </cell>
          <cell r="BA743">
            <v>303.99</v>
          </cell>
          <cell r="BB743">
            <v>308.18</v>
          </cell>
          <cell r="BC743">
            <v>312.38</v>
          </cell>
          <cell r="BD743">
            <v>316.57</v>
          </cell>
          <cell r="BE743">
            <v>320.76</v>
          </cell>
          <cell r="BF743">
            <v>324.96</v>
          </cell>
          <cell r="BG743">
            <v>291.4</v>
          </cell>
          <cell r="BH743">
            <v>111</v>
          </cell>
          <cell r="BL743">
            <v>314.05</v>
          </cell>
          <cell r="BM743">
            <v>319.92</v>
          </cell>
          <cell r="BN743">
            <v>325.79</v>
          </cell>
          <cell r="BO743">
            <v>331.66</v>
          </cell>
          <cell r="BP743">
            <v>337.53</v>
          </cell>
          <cell r="BQ743">
            <v>343.4</v>
          </cell>
          <cell r="BR743">
            <v>349.27</v>
          </cell>
          <cell r="BS743">
            <v>355.14</v>
          </cell>
          <cell r="BT743">
            <v>361.01</v>
          </cell>
          <cell r="BU743">
            <v>366.88</v>
          </cell>
          <cell r="BV743">
            <v>372.75</v>
          </cell>
          <cell r="BW743">
            <v>378.62</v>
          </cell>
          <cell r="BX743">
            <v>384.49</v>
          </cell>
          <cell r="BY743">
            <v>390.36</v>
          </cell>
          <cell r="BZ743">
            <v>396.23</v>
          </cell>
          <cell r="CA743">
            <v>402.11</v>
          </cell>
          <cell r="CB743">
            <v>407.98</v>
          </cell>
          <cell r="CC743">
            <v>413.85</v>
          </cell>
          <cell r="CD743">
            <v>419.72</v>
          </cell>
          <cell r="CE743">
            <v>425.59</v>
          </cell>
          <cell r="CF743">
            <v>431.46</v>
          </cell>
          <cell r="CG743">
            <v>437.33</v>
          </cell>
          <cell r="CH743">
            <v>443.2</v>
          </cell>
          <cell r="CI743">
            <v>449.07</v>
          </cell>
          <cell r="CJ743">
            <v>454.94</v>
          </cell>
          <cell r="CK743">
            <v>407.97</v>
          </cell>
        </row>
        <row r="744">
          <cell r="AD744">
            <v>112</v>
          </cell>
          <cell r="AH744">
            <v>226.32</v>
          </cell>
          <cell r="AI744">
            <v>230.55</v>
          </cell>
          <cell r="AJ744">
            <v>234.78</v>
          </cell>
          <cell r="AK744">
            <v>239.01</v>
          </cell>
          <cell r="AL744">
            <v>243.25</v>
          </cell>
          <cell r="AM744">
            <v>247.48</v>
          </cell>
          <cell r="AN744">
            <v>251.71</v>
          </cell>
          <cell r="AO744">
            <v>255.94</v>
          </cell>
          <cell r="AP744">
            <v>260.17</v>
          </cell>
          <cell r="AQ744">
            <v>264.4</v>
          </cell>
          <cell r="AR744">
            <v>268.63</v>
          </cell>
          <cell r="AS744">
            <v>272.86</v>
          </cell>
          <cell r="AT744">
            <v>277.09</v>
          </cell>
          <cell r="AU744">
            <v>281.33</v>
          </cell>
          <cell r="AV744">
            <v>285.56</v>
          </cell>
          <cell r="AW744">
            <v>289.79</v>
          </cell>
          <cell r="AX744">
            <v>294.02</v>
          </cell>
          <cell r="AY744">
            <v>298.25</v>
          </cell>
          <cell r="AZ744">
            <v>302.48</v>
          </cell>
          <cell r="BA744">
            <v>306.71</v>
          </cell>
          <cell r="BB744">
            <v>310.94</v>
          </cell>
          <cell r="BC744">
            <v>315.17</v>
          </cell>
          <cell r="BD744">
            <v>319.41</v>
          </cell>
          <cell r="BE744">
            <v>323.64</v>
          </cell>
          <cell r="BF744">
            <v>327.87</v>
          </cell>
          <cell r="BG744">
            <v>294.02</v>
          </cell>
          <cell r="BH744">
            <v>112</v>
          </cell>
          <cell r="BL744">
            <v>316.85</v>
          </cell>
          <cell r="BM744">
            <v>322.77</v>
          </cell>
          <cell r="BN744">
            <v>328.7</v>
          </cell>
          <cell r="BO744">
            <v>334.62</v>
          </cell>
          <cell r="BP744">
            <v>340.54</v>
          </cell>
          <cell r="BQ744">
            <v>346.47</v>
          </cell>
          <cell r="BR744">
            <v>352.39</v>
          </cell>
          <cell r="BS744">
            <v>358.31</v>
          </cell>
          <cell r="BT744">
            <v>364.24</v>
          </cell>
          <cell r="BU744">
            <v>370.16</v>
          </cell>
          <cell r="BV744">
            <v>376.09</v>
          </cell>
          <cell r="BW744">
            <v>382.01</v>
          </cell>
          <cell r="BX744">
            <v>387.93</v>
          </cell>
          <cell r="BY744">
            <v>393.86</v>
          </cell>
          <cell r="BZ744">
            <v>399.78</v>
          </cell>
          <cell r="CA744">
            <v>405.7</v>
          </cell>
          <cell r="CB744">
            <v>411.63</v>
          </cell>
          <cell r="CC744">
            <v>417.55</v>
          </cell>
          <cell r="CD744">
            <v>423.47</v>
          </cell>
          <cell r="CE744">
            <v>429.4</v>
          </cell>
          <cell r="CF744">
            <v>435.32</v>
          </cell>
          <cell r="CG744">
            <v>441.24</v>
          </cell>
          <cell r="CH744">
            <v>447.17</v>
          </cell>
          <cell r="CI744">
            <v>453.09</v>
          </cell>
          <cell r="CJ744">
            <v>459.01</v>
          </cell>
          <cell r="CK744">
            <v>411.63</v>
          </cell>
        </row>
        <row r="745">
          <cell r="AD745">
            <v>113</v>
          </cell>
          <cell r="AH745">
            <v>228.33</v>
          </cell>
          <cell r="AI745">
            <v>232.6</v>
          </cell>
          <cell r="AJ745">
            <v>236.87</v>
          </cell>
          <cell r="AK745">
            <v>241.14</v>
          </cell>
          <cell r="AL745">
            <v>245.41</v>
          </cell>
          <cell r="AM745">
            <v>249.68</v>
          </cell>
          <cell r="AN745">
            <v>253.95</v>
          </cell>
          <cell r="AO745">
            <v>258.22</v>
          </cell>
          <cell r="AP745">
            <v>262.49</v>
          </cell>
          <cell r="AQ745">
            <v>266.75</v>
          </cell>
          <cell r="AR745">
            <v>271.02</v>
          </cell>
          <cell r="AS745">
            <v>275.29</v>
          </cell>
          <cell r="AT745">
            <v>279.56</v>
          </cell>
          <cell r="AU745">
            <v>283.83</v>
          </cell>
          <cell r="AV745">
            <v>288.1</v>
          </cell>
          <cell r="AW745">
            <v>292.37</v>
          </cell>
          <cell r="AX745">
            <v>296.64</v>
          </cell>
          <cell r="AY745">
            <v>300.91</v>
          </cell>
          <cell r="AZ745">
            <v>305.17</v>
          </cell>
          <cell r="BA745">
            <v>309.44</v>
          </cell>
          <cell r="BB745">
            <v>313.71</v>
          </cell>
          <cell r="BC745">
            <v>317.98</v>
          </cell>
          <cell r="BD745">
            <v>322.25</v>
          </cell>
          <cell r="BE745">
            <v>326.52</v>
          </cell>
          <cell r="BF745">
            <v>330.79</v>
          </cell>
          <cell r="BG745">
            <v>296.63</v>
          </cell>
          <cell r="BH745">
            <v>113</v>
          </cell>
          <cell r="BL745">
            <v>319.67</v>
          </cell>
          <cell r="BM745">
            <v>325.64</v>
          </cell>
          <cell r="BN745">
            <v>331.62</v>
          </cell>
          <cell r="BO745">
            <v>337.6</v>
          </cell>
          <cell r="BP745">
            <v>343.57</v>
          </cell>
          <cell r="BQ745">
            <v>349.55</v>
          </cell>
          <cell r="BR745">
            <v>355.53</v>
          </cell>
          <cell r="BS745">
            <v>361.5</v>
          </cell>
          <cell r="BT745">
            <v>367.48</v>
          </cell>
          <cell r="BU745">
            <v>373.46</v>
          </cell>
          <cell r="BV745">
            <v>379.43</v>
          </cell>
          <cell r="BW745">
            <v>385.41</v>
          </cell>
          <cell r="BX745">
            <v>391.39</v>
          </cell>
          <cell r="BY745">
            <v>397.36</v>
          </cell>
          <cell r="BZ745">
            <v>403.34</v>
          </cell>
          <cell r="CA745">
            <v>409.32</v>
          </cell>
          <cell r="CB745">
            <v>415.29</v>
          </cell>
          <cell r="CC745">
            <v>421.27</v>
          </cell>
          <cell r="CD745">
            <v>427.24</v>
          </cell>
          <cell r="CE745">
            <v>433.22</v>
          </cell>
          <cell r="CF745">
            <v>439.2</v>
          </cell>
          <cell r="CG745">
            <v>445.17</v>
          </cell>
          <cell r="CH745">
            <v>451.15</v>
          </cell>
          <cell r="CI745">
            <v>457.13</v>
          </cell>
          <cell r="CJ745">
            <v>463.1</v>
          </cell>
          <cell r="CK745">
            <v>415.29</v>
          </cell>
        </row>
        <row r="746">
          <cell r="AD746">
            <v>114</v>
          </cell>
          <cell r="AH746">
            <v>230.33</v>
          </cell>
          <cell r="AI746">
            <v>234.64</v>
          </cell>
          <cell r="AJ746">
            <v>238.94</v>
          </cell>
          <cell r="AK746">
            <v>243.25</v>
          </cell>
          <cell r="AL746">
            <v>247.56</v>
          </cell>
          <cell r="AM746">
            <v>251.86</v>
          </cell>
          <cell r="AN746">
            <v>256.17</v>
          </cell>
          <cell r="AO746">
            <v>260.48</v>
          </cell>
          <cell r="AP746">
            <v>264.78</v>
          </cell>
          <cell r="AQ746">
            <v>269.06</v>
          </cell>
          <cell r="AR746">
            <v>273.4</v>
          </cell>
          <cell r="AS746">
            <v>277.7</v>
          </cell>
          <cell r="AT746">
            <v>282.01</v>
          </cell>
          <cell r="AU746">
            <v>286.32</v>
          </cell>
          <cell r="AV746">
            <v>290.62</v>
          </cell>
          <cell r="AW746">
            <v>294.93</v>
          </cell>
          <cell r="AX746">
            <v>299.24</v>
          </cell>
          <cell r="AY746">
            <v>303.54</v>
          </cell>
          <cell r="AZ746">
            <v>307.85</v>
          </cell>
          <cell r="BA746">
            <v>312.16</v>
          </cell>
          <cell r="BB746">
            <v>316.46</v>
          </cell>
          <cell r="BC746">
            <v>320.77</v>
          </cell>
          <cell r="BD746">
            <v>325.08</v>
          </cell>
          <cell r="BE746">
            <v>329.38</v>
          </cell>
          <cell r="BF746">
            <v>333.69</v>
          </cell>
          <cell r="BG746">
            <v>299.23</v>
          </cell>
          <cell r="BH746">
            <v>114</v>
          </cell>
          <cell r="BL746">
            <v>322.46</v>
          </cell>
          <cell r="BM746">
            <v>328.49</v>
          </cell>
          <cell r="BN746">
            <v>334.62</v>
          </cell>
          <cell r="BO746">
            <v>340.55</v>
          </cell>
          <cell r="BP746">
            <v>346.58</v>
          </cell>
          <cell r="BQ746">
            <v>352.61</v>
          </cell>
          <cell r="BR746">
            <v>358.64</v>
          </cell>
          <cell r="BS746">
            <v>364.67</v>
          </cell>
          <cell r="BT746">
            <v>370.7</v>
          </cell>
          <cell r="BU746">
            <v>376.73</v>
          </cell>
          <cell r="BV746">
            <v>382.75</v>
          </cell>
          <cell r="BW746">
            <v>388.78</v>
          </cell>
          <cell r="BX746">
            <v>394.81</v>
          </cell>
          <cell r="BY746">
            <v>400.84</v>
          </cell>
          <cell r="BZ746">
            <v>406.87</v>
          </cell>
          <cell r="CA746">
            <v>412.9</v>
          </cell>
          <cell r="CB746">
            <v>418.93</v>
          </cell>
          <cell r="CC746">
            <v>424.96</v>
          </cell>
          <cell r="CD746">
            <v>430.99</v>
          </cell>
          <cell r="CE746">
            <v>437.02</v>
          </cell>
          <cell r="CF746">
            <v>443.05</v>
          </cell>
          <cell r="CG746">
            <v>449.08</v>
          </cell>
          <cell r="CH746">
            <v>455.11</v>
          </cell>
          <cell r="CI746">
            <v>461.14</v>
          </cell>
          <cell r="CJ746">
            <v>467.17</v>
          </cell>
          <cell r="CK746">
            <v>418.93</v>
          </cell>
        </row>
        <row r="747">
          <cell r="AD747">
            <v>115</v>
          </cell>
          <cell r="AH747">
            <v>232.33</v>
          </cell>
          <cell r="AI747">
            <v>236.68</v>
          </cell>
          <cell r="AJ747">
            <v>241.02</v>
          </cell>
          <cell r="AK747">
            <v>245.37</v>
          </cell>
          <cell r="AL747">
            <v>249.71</v>
          </cell>
          <cell r="AM747">
            <v>254.06</v>
          </cell>
          <cell r="AN747">
            <v>258.4</v>
          </cell>
          <cell r="AO747">
            <v>262.75</v>
          </cell>
          <cell r="AP747">
            <v>267.09</v>
          </cell>
          <cell r="AQ747">
            <v>271.43</v>
          </cell>
          <cell r="AR747">
            <v>275.78</v>
          </cell>
          <cell r="AS747">
            <v>280.12</v>
          </cell>
          <cell r="AT747">
            <v>284.47</v>
          </cell>
          <cell r="AU747">
            <v>288.81</v>
          </cell>
          <cell r="AV747">
            <v>293.16</v>
          </cell>
          <cell r="AW747">
            <v>297.5</v>
          </cell>
          <cell r="AX747">
            <v>301.85</v>
          </cell>
          <cell r="AY747">
            <v>306.19</v>
          </cell>
          <cell r="AZ747">
            <v>310.53</v>
          </cell>
          <cell r="BA747">
            <v>314.88</v>
          </cell>
          <cell r="BB747">
            <v>319.22</v>
          </cell>
          <cell r="BC747">
            <v>323.57</v>
          </cell>
          <cell r="BD747">
            <v>327.91</v>
          </cell>
          <cell r="BE747">
            <v>332.26</v>
          </cell>
          <cell r="BF747">
            <v>336.6</v>
          </cell>
          <cell r="BG747">
            <v>301.84</v>
          </cell>
          <cell r="BH747">
            <v>115</v>
          </cell>
          <cell r="BL747">
            <v>325.27</v>
          </cell>
          <cell r="BM747">
            <v>331.35</v>
          </cell>
          <cell r="BN747">
            <v>337.43</v>
          </cell>
          <cell r="BO747">
            <v>343.51</v>
          </cell>
          <cell r="BP747">
            <v>349.6</v>
          </cell>
          <cell r="BQ747">
            <v>355.68</v>
          </cell>
          <cell r="BR747">
            <v>361.76</v>
          </cell>
          <cell r="BS747">
            <v>367.84</v>
          </cell>
          <cell r="BT747">
            <v>373.93</v>
          </cell>
          <cell r="BU747">
            <v>380.01</v>
          </cell>
          <cell r="BV747">
            <v>386.09</v>
          </cell>
          <cell r="BW747">
            <v>392.17</v>
          </cell>
          <cell r="BX747">
            <v>398.25</v>
          </cell>
          <cell r="BY747">
            <v>404.34</v>
          </cell>
          <cell r="BZ747">
            <v>410.42</v>
          </cell>
          <cell r="CA747">
            <v>416.5</v>
          </cell>
          <cell r="CB747">
            <v>422.58</v>
          </cell>
          <cell r="CC747">
            <v>428.67</v>
          </cell>
          <cell r="CD747">
            <v>434.75</v>
          </cell>
          <cell r="CE747">
            <v>440.83</v>
          </cell>
          <cell r="CF747">
            <v>446.91</v>
          </cell>
          <cell r="CG747">
            <v>452.99</v>
          </cell>
          <cell r="CH747">
            <v>459.08</v>
          </cell>
          <cell r="CI747">
            <v>465.16</v>
          </cell>
          <cell r="CJ747">
            <v>471.24</v>
          </cell>
          <cell r="CK747">
            <v>422.58</v>
          </cell>
        </row>
        <row r="748">
          <cell r="AD748">
            <v>116</v>
          </cell>
          <cell r="AH748">
            <v>234.35</v>
          </cell>
          <cell r="AI748">
            <v>238.73</v>
          </cell>
          <cell r="AJ748">
            <v>243.11</v>
          </cell>
          <cell r="AK748">
            <v>247.5</v>
          </cell>
          <cell r="AL748">
            <v>251.88</v>
          </cell>
          <cell r="AM748">
            <v>256.26</v>
          </cell>
          <cell r="AN748">
            <v>260.64</v>
          </cell>
          <cell r="AO748">
            <v>265.02</v>
          </cell>
          <cell r="AP748">
            <v>269.41</v>
          </cell>
          <cell r="AQ748">
            <v>273.79</v>
          </cell>
          <cell r="AR748">
            <v>278.17</v>
          </cell>
          <cell r="AS748">
            <v>282.55</v>
          </cell>
          <cell r="AT748">
            <v>286.94</v>
          </cell>
          <cell r="AU748">
            <v>291.32</v>
          </cell>
          <cell r="AV748">
            <v>295.7</v>
          </cell>
          <cell r="AW748">
            <v>300.08</v>
          </cell>
          <cell r="AX748">
            <v>304.46</v>
          </cell>
          <cell r="AY748">
            <v>308.85</v>
          </cell>
          <cell r="AZ748">
            <v>313.23</v>
          </cell>
          <cell r="BA748">
            <v>317.61</v>
          </cell>
          <cell r="BB748">
            <v>321.99</v>
          </cell>
          <cell r="BC748">
            <v>326.38</v>
          </cell>
          <cell r="BD748">
            <v>330.76</v>
          </cell>
          <cell r="BE748">
            <v>335.14</v>
          </cell>
          <cell r="BF748">
            <v>339.52</v>
          </cell>
          <cell r="BG748">
            <v>304.46</v>
          </cell>
          <cell r="BH748">
            <v>116</v>
          </cell>
          <cell r="BL748">
            <v>328.09</v>
          </cell>
          <cell r="BM748">
            <v>334.22</v>
          </cell>
          <cell r="BN748">
            <v>340.36</v>
          </cell>
          <cell r="BO748">
            <v>346.49</v>
          </cell>
          <cell r="BP748">
            <v>352.63</v>
          </cell>
          <cell r="BQ748">
            <v>358.76</v>
          </cell>
          <cell r="BR748">
            <v>364.9</v>
          </cell>
          <cell r="BS748">
            <v>371.03</v>
          </cell>
          <cell r="BT748">
            <v>377.17</v>
          </cell>
          <cell r="BU748">
            <v>383.31</v>
          </cell>
          <cell r="BV748">
            <v>389.44</v>
          </cell>
          <cell r="BW748">
            <v>395.58</v>
          </cell>
          <cell r="BX748">
            <v>401.71</v>
          </cell>
          <cell r="BY748">
            <v>407.85</v>
          </cell>
          <cell r="BZ748">
            <v>413.98</v>
          </cell>
          <cell r="CA748">
            <v>420.12</v>
          </cell>
          <cell r="CB748">
            <v>426.25</v>
          </cell>
          <cell r="CC748">
            <v>432.39</v>
          </cell>
          <cell r="CD748">
            <v>438.52</v>
          </cell>
          <cell r="CE748">
            <v>444.66</v>
          </cell>
          <cell r="CF748">
            <v>450.79</v>
          </cell>
          <cell r="CG748">
            <v>456.93</v>
          </cell>
          <cell r="CH748">
            <v>463.06</v>
          </cell>
          <cell r="CI748">
            <v>469.2</v>
          </cell>
          <cell r="CJ748">
            <v>475.33</v>
          </cell>
          <cell r="CK748">
            <v>426.25</v>
          </cell>
        </row>
        <row r="749">
          <cell r="AD749">
            <v>117</v>
          </cell>
          <cell r="AH749">
            <v>236.34</v>
          </cell>
          <cell r="AI749">
            <v>240.76</v>
          </cell>
          <cell r="AJ749">
            <v>245.18</v>
          </cell>
          <cell r="AK749">
            <v>249.6</v>
          </cell>
          <cell r="AL749">
            <v>254.02</v>
          </cell>
          <cell r="AM749">
            <v>258.44</v>
          </cell>
          <cell r="AN749">
            <v>262.86</v>
          </cell>
          <cell r="AO749">
            <v>267.28</v>
          </cell>
          <cell r="AP749">
            <v>271.7</v>
          </cell>
          <cell r="AQ749">
            <v>276.12</v>
          </cell>
          <cell r="AR749">
            <v>280.54</v>
          </cell>
          <cell r="AS749">
            <v>284.96</v>
          </cell>
          <cell r="AT749">
            <v>289.38</v>
          </cell>
          <cell r="AU749">
            <v>293.8</v>
          </cell>
          <cell r="AV749">
            <v>298.22</v>
          </cell>
          <cell r="AW749">
            <v>302.64</v>
          </cell>
          <cell r="AX749">
            <v>307.06</v>
          </cell>
          <cell r="AY749">
            <v>311.48</v>
          </cell>
          <cell r="AZ749">
            <v>315.9</v>
          </cell>
          <cell r="BA749">
            <v>320.32</v>
          </cell>
          <cell r="BB749">
            <v>324.74</v>
          </cell>
          <cell r="BC749">
            <v>329.16</v>
          </cell>
          <cell r="BD749">
            <v>333.58</v>
          </cell>
          <cell r="BE749">
            <v>338</v>
          </cell>
          <cell r="BF749">
            <v>342.42</v>
          </cell>
          <cell r="BG749">
            <v>307.06</v>
          </cell>
          <cell r="BH749">
            <v>117</v>
          </cell>
          <cell r="BL749">
            <v>330.88</v>
          </cell>
          <cell r="BM749">
            <v>337.07</v>
          </cell>
          <cell r="BN749">
            <v>343.26</v>
          </cell>
          <cell r="BO749">
            <v>349.45</v>
          </cell>
          <cell r="BP749">
            <v>355.63</v>
          </cell>
          <cell r="BQ749">
            <v>361.82</v>
          </cell>
          <cell r="BR749">
            <v>368.01</v>
          </cell>
          <cell r="BS749">
            <v>374.2</v>
          </cell>
          <cell r="BT749">
            <v>380.39</v>
          </cell>
          <cell r="BU749">
            <v>386.57</v>
          </cell>
          <cell r="BV749">
            <v>392.76</v>
          </cell>
          <cell r="BW749">
            <v>398.95</v>
          </cell>
          <cell r="BX749">
            <v>405.14</v>
          </cell>
          <cell r="BY749">
            <v>411.33</v>
          </cell>
          <cell r="BZ749">
            <v>417.51</v>
          </cell>
          <cell r="CA749">
            <v>423.7</v>
          </cell>
          <cell r="CB749">
            <v>429.89</v>
          </cell>
          <cell r="CC749">
            <v>436.08</v>
          </cell>
          <cell r="CD749">
            <v>442.27</v>
          </cell>
          <cell r="CE749">
            <v>448.45</v>
          </cell>
          <cell r="CF749">
            <v>454.64</v>
          </cell>
          <cell r="CG749">
            <v>460.83</v>
          </cell>
          <cell r="CH749">
            <v>467.02</v>
          </cell>
          <cell r="CI749">
            <v>473.21</v>
          </cell>
          <cell r="CJ749">
            <v>479.39</v>
          </cell>
          <cell r="CK749">
            <v>429.89</v>
          </cell>
        </row>
        <row r="750">
          <cell r="AD750">
            <v>118</v>
          </cell>
          <cell r="AH750">
            <v>238.35</v>
          </cell>
          <cell r="AI750">
            <v>242.81</v>
          </cell>
          <cell r="AJ750">
            <v>247.26</v>
          </cell>
          <cell r="AK750">
            <v>251.72</v>
          </cell>
          <cell r="AL750">
            <v>256.18</v>
          </cell>
          <cell r="AM750">
            <v>260.64</v>
          </cell>
          <cell r="AN750">
            <v>265.1</v>
          </cell>
          <cell r="AO750">
            <v>269.55</v>
          </cell>
          <cell r="AP750">
            <v>274.01</v>
          </cell>
          <cell r="AQ750">
            <v>278.47</v>
          </cell>
          <cell r="AR750">
            <v>282.93</v>
          </cell>
          <cell r="AS750">
            <v>287.38</v>
          </cell>
          <cell r="AT750">
            <v>291.84</v>
          </cell>
          <cell r="AU750">
            <v>296.3</v>
          </cell>
          <cell r="AV750">
            <v>300.76</v>
          </cell>
          <cell r="AW750">
            <v>305.22</v>
          </cell>
          <cell r="AX750">
            <v>309.67</v>
          </cell>
          <cell r="AY750">
            <v>314.13</v>
          </cell>
          <cell r="AZ750">
            <v>318.59</v>
          </cell>
          <cell r="BA750">
            <v>323.05</v>
          </cell>
          <cell r="BB750">
            <v>327.5</v>
          </cell>
          <cell r="BC750">
            <v>331.96</v>
          </cell>
          <cell r="BD750">
            <v>336.42</v>
          </cell>
          <cell r="BE750">
            <v>340.88</v>
          </cell>
          <cell r="BF750">
            <v>345.34</v>
          </cell>
          <cell r="BG750">
            <v>309.67</v>
          </cell>
          <cell r="BH750">
            <v>118</v>
          </cell>
          <cell r="BL750">
            <v>333.69</v>
          </cell>
          <cell r="BM750">
            <v>339.93</v>
          </cell>
          <cell r="BN750">
            <v>346.17</v>
          </cell>
          <cell r="BO750">
            <v>352.41</v>
          </cell>
          <cell r="BP750">
            <v>358.65</v>
          </cell>
          <cell r="BQ750">
            <v>364.89</v>
          </cell>
          <cell r="BR750">
            <v>371.13</v>
          </cell>
          <cell r="BS750">
            <v>377.37</v>
          </cell>
          <cell r="BT750">
            <v>383.61</v>
          </cell>
          <cell r="BU750">
            <v>389.86</v>
          </cell>
          <cell r="BV750">
            <v>396.1</v>
          </cell>
          <cell r="BW750">
            <v>402.34</v>
          </cell>
          <cell r="BX750">
            <v>408.58</v>
          </cell>
          <cell r="BY750">
            <v>414.82</v>
          </cell>
          <cell r="BZ750">
            <v>421.06</v>
          </cell>
          <cell r="CA750">
            <v>427.3</v>
          </cell>
          <cell r="CB750">
            <v>433.54</v>
          </cell>
          <cell r="CC750">
            <v>439.78</v>
          </cell>
          <cell r="CD750">
            <v>446.02</v>
          </cell>
          <cell r="CE750">
            <v>452.26</v>
          </cell>
          <cell r="CF750">
            <v>458.51</v>
          </cell>
          <cell r="CG750">
            <v>464.75</v>
          </cell>
          <cell r="CH750">
            <v>470.99</v>
          </cell>
          <cell r="CI750">
            <v>477.23</v>
          </cell>
          <cell r="CJ750">
            <v>483.47</v>
          </cell>
          <cell r="CK750">
            <v>433.54</v>
          </cell>
        </row>
        <row r="751">
          <cell r="AD751">
            <v>119</v>
          </cell>
          <cell r="AH751">
            <v>240.36</v>
          </cell>
          <cell r="AI751">
            <v>244.86</v>
          </cell>
          <cell r="AJ751">
            <v>249.35</v>
          </cell>
          <cell r="AK751">
            <v>253.85</v>
          </cell>
          <cell r="AL751">
            <v>258.34</v>
          </cell>
          <cell r="AM751">
            <v>262.84</v>
          </cell>
          <cell r="AN751">
            <v>267.34</v>
          </cell>
          <cell r="AO751">
            <v>271.83</v>
          </cell>
          <cell r="AP751">
            <v>276.33</v>
          </cell>
          <cell r="AQ751">
            <v>280.82</v>
          </cell>
          <cell r="AR751">
            <v>285.32</v>
          </cell>
          <cell r="AS751">
            <v>289.81</v>
          </cell>
          <cell r="AT751">
            <v>294.31</v>
          </cell>
          <cell r="AU751">
            <v>298.8</v>
          </cell>
          <cell r="AV751">
            <v>303.3</v>
          </cell>
          <cell r="AW751">
            <v>307.8</v>
          </cell>
          <cell r="AX751">
            <v>312.29</v>
          </cell>
          <cell r="AY751">
            <v>316.79</v>
          </cell>
          <cell r="AZ751">
            <v>321.28</v>
          </cell>
          <cell r="BA751">
            <v>325.78</v>
          </cell>
          <cell r="BB751">
            <v>330.27</v>
          </cell>
          <cell r="BC751">
            <v>334.77</v>
          </cell>
          <cell r="BD751">
            <v>339.26</v>
          </cell>
          <cell r="BE751">
            <v>343.76</v>
          </cell>
          <cell r="BF751">
            <v>348.26</v>
          </cell>
          <cell r="BG751">
            <v>312.29</v>
          </cell>
          <cell r="BH751">
            <v>119</v>
          </cell>
          <cell r="BL751">
            <v>336.51</v>
          </cell>
          <cell r="BM751">
            <v>342.8</v>
          </cell>
          <cell r="BN751">
            <v>349.1</v>
          </cell>
          <cell r="BO751">
            <v>355.39</v>
          </cell>
          <cell r="BP751">
            <v>361.68</v>
          </cell>
          <cell r="BQ751">
            <v>367.98</v>
          </cell>
          <cell r="BR751">
            <v>374.27</v>
          </cell>
          <cell r="BS751">
            <v>380.56</v>
          </cell>
          <cell r="BT751">
            <v>386.86</v>
          </cell>
          <cell r="BU751">
            <v>393.15</v>
          </cell>
          <cell r="BV751">
            <v>399.45</v>
          </cell>
          <cell r="BW751">
            <v>405.74</v>
          </cell>
          <cell r="BX751">
            <v>412.03</v>
          </cell>
          <cell r="BY751">
            <v>418.33</v>
          </cell>
          <cell r="BZ751">
            <v>424.62</v>
          </cell>
          <cell r="CA751">
            <v>430.91</v>
          </cell>
          <cell r="CB751">
            <v>437.21</v>
          </cell>
          <cell r="CC751">
            <v>443.5</v>
          </cell>
          <cell r="CD751">
            <v>449.8</v>
          </cell>
          <cell r="CE751">
            <v>456.09</v>
          </cell>
          <cell r="CF751">
            <v>462.38</v>
          </cell>
          <cell r="CG751">
            <v>468.68</v>
          </cell>
          <cell r="CH751">
            <v>474.97</v>
          </cell>
          <cell r="CI751">
            <v>481.26</v>
          </cell>
          <cell r="CJ751">
            <v>487.56</v>
          </cell>
          <cell r="CK751">
            <v>437.21</v>
          </cell>
        </row>
        <row r="752">
          <cell r="AD752">
            <v>120</v>
          </cell>
          <cell r="AH752">
            <v>242.39</v>
          </cell>
          <cell r="AI752">
            <v>246.92</v>
          </cell>
          <cell r="AJ752">
            <v>251.45</v>
          </cell>
          <cell r="AK752">
            <v>255.99</v>
          </cell>
          <cell r="AL752">
            <v>260.52</v>
          </cell>
          <cell r="AM752">
            <v>265.05</v>
          </cell>
          <cell r="AN752">
            <v>269.59</v>
          </cell>
          <cell r="AO752">
            <v>274.12</v>
          </cell>
          <cell r="AP752">
            <v>278.65</v>
          </cell>
          <cell r="AQ752">
            <v>283.19</v>
          </cell>
          <cell r="AR752">
            <v>287.72</v>
          </cell>
          <cell r="AS752">
            <v>292.25</v>
          </cell>
          <cell r="AT752">
            <v>296.79</v>
          </cell>
          <cell r="AU752">
            <v>301.32</v>
          </cell>
          <cell r="AV752">
            <v>305.85</v>
          </cell>
          <cell r="AW752">
            <v>310.39</v>
          </cell>
          <cell r="AX752">
            <v>314.92</v>
          </cell>
          <cell r="AY752">
            <v>319.45</v>
          </cell>
          <cell r="AZ752">
            <v>323.99</v>
          </cell>
          <cell r="BA752">
            <v>328.52</v>
          </cell>
          <cell r="BB752">
            <v>333.05</v>
          </cell>
          <cell r="BC752">
            <v>337.59</v>
          </cell>
          <cell r="BD752">
            <v>342.12</v>
          </cell>
          <cell r="BE752">
            <v>346.65</v>
          </cell>
          <cell r="BF752">
            <v>351.19</v>
          </cell>
          <cell r="BG752">
            <v>314.92</v>
          </cell>
          <cell r="BH752">
            <v>120</v>
          </cell>
          <cell r="BL752">
            <v>339.34</v>
          </cell>
          <cell r="BM752">
            <v>345.69</v>
          </cell>
          <cell r="BN752">
            <v>352.03</v>
          </cell>
          <cell r="BO752">
            <v>358.38</v>
          </cell>
          <cell r="BP752">
            <v>364.73</v>
          </cell>
          <cell r="BQ752">
            <v>371.07</v>
          </cell>
          <cell r="BR752">
            <v>377.42</v>
          </cell>
          <cell r="BS752">
            <v>383.77</v>
          </cell>
          <cell r="BT752">
            <v>390.11</v>
          </cell>
          <cell r="BU752">
            <v>396.46</v>
          </cell>
          <cell r="BV752">
            <v>402.81</v>
          </cell>
          <cell r="BW752">
            <v>409.15</v>
          </cell>
          <cell r="BX752">
            <v>415.5</v>
          </cell>
          <cell r="BY752">
            <v>421.85</v>
          </cell>
          <cell r="BZ752">
            <v>428.19</v>
          </cell>
          <cell r="CA752">
            <v>434.54</v>
          </cell>
          <cell r="CB752">
            <v>440.89</v>
          </cell>
          <cell r="CC752">
            <v>447.23</v>
          </cell>
          <cell r="CD752">
            <v>453.58</v>
          </cell>
          <cell r="CE752">
            <v>459.93</v>
          </cell>
          <cell r="CF752">
            <v>466.27</v>
          </cell>
          <cell r="CG752">
            <v>472.62</v>
          </cell>
          <cell r="CH752">
            <v>478.97</v>
          </cell>
          <cell r="CI752">
            <v>485.31</v>
          </cell>
          <cell r="CJ752">
            <v>491.66</v>
          </cell>
          <cell r="CK752">
            <v>440.89</v>
          </cell>
        </row>
        <row r="753">
          <cell r="AD753">
            <v>121</v>
          </cell>
          <cell r="AH753">
            <v>244.39</v>
          </cell>
          <cell r="AI753">
            <v>248.96</v>
          </cell>
          <cell r="AJ753">
            <v>253.53</v>
          </cell>
          <cell r="AK753">
            <v>258.1</v>
          </cell>
          <cell r="AL753">
            <v>262.67</v>
          </cell>
          <cell r="AM753">
            <v>267.24</v>
          </cell>
          <cell r="AN753">
            <v>271.82</v>
          </cell>
          <cell r="AO753">
            <v>276.39</v>
          </cell>
          <cell r="AP753">
            <v>280.96</v>
          </cell>
          <cell r="AQ753">
            <v>285.53</v>
          </cell>
          <cell r="AR753">
            <v>290.1</v>
          </cell>
          <cell r="AS753">
            <v>294.67</v>
          </cell>
          <cell r="AT753">
            <v>299.24</v>
          </cell>
          <cell r="AU753">
            <v>303.81</v>
          </cell>
          <cell r="AV753">
            <v>308.38</v>
          </cell>
          <cell r="AW753">
            <v>312.96</v>
          </cell>
          <cell r="AX753">
            <v>317.53</v>
          </cell>
          <cell r="AY753">
            <v>322.1</v>
          </cell>
          <cell r="AZ753">
            <v>326.67</v>
          </cell>
          <cell r="BA753">
            <v>331.24</v>
          </cell>
          <cell r="BB753">
            <v>335.81</v>
          </cell>
          <cell r="BC753">
            <v>340.38</v>
          </cell>
          <cell r="BD753">
            <v>344.95</v>
          </cell>
          <cell r="BE753">
            <v>349.52</v>
          </cell>
          <cell r="BF753">
            <v>354.1</v>
          </cell>
          <cell r="BG753">
            <v>317.53</v>
          </cell>
          <cell r="BH753">
            <v>121</v>
          </cell>
          <cell r="BL753">
            <v>342.14</v>
          </cell>
          <cell r="BM753">
            <v>348.54</v>
          </cell>
          <cell r="BN753">
            <v>354.94</v>
          </cell>
          <cell r="BO753">
            <v>361.34</v>
          </cell>
          <cell r="BP753">
            <v>367.74</v>
          </cell>
          <cell r="BQ753">
            <v>374.14</v>
          </cell>
          <cell r="BR753">
            <v>380.54</v>
          </cell>
          <cell r="BS753">
            <v>386.94</v>
          </cell>
          <cell r="BT753">
            <v>393.34</v>
          </cell>
          <cell r="BU753">
            <v>399.74</v>
          </cell>
          <cell r="BV753">
            <v>406.14</v>
          </cell>
          <cell r="BW753">
            <v>412.54</v>
          </cell>
          <cell r="BX753">
            <v>418.94</v>
          </cell>
          <cell r="BY753">
            <v>425.34</v>
          </cell>
          <cell r="BZ753">
            <v>431.74</v>
          </cell>
          <cell r="CA753">
            <v>438.14</v>
          </cell>
          <cell r="CB753">
            <v>444.54</v>
          </cell>
          <cell r="CC753">
            <v>450.94</v>
          </cell>
          <cell r="CD753">
            <v>457.34</v>
          </cell>
          <cell r="CE753">
            <v>463.74</v>
          </cell>
          <cell r="CF753">
            <v>470.14</v>
          </cell>
          <cell r="CG753">
            <v>476.53</v>
          </cell>
          <cell r="CH753">
            <v>482.93</v>
          </cell>
          <cell r="CI753">
            <v>489.33</v>
          </cell>
          <cell r="CJ753">
            <v>495.73</v>
          </cell>
          <cell r="CK753">
            <v>444.54</v>
          </cell>
        </row>
        <row r="754">
          <cell r="AD754">
            <v>122</v>
          </cell>
          <cell r="AH754">
            <v>246.4</v>
          </cell>
          <cell r="AI754">
            <v>251.01</v>
          </cell>
          <cell r="AJ754">
            <v>255.62</v>
          </cell>
          <cell r="AK754">
            <v>260.23</v>
          </cell>
          <cell r="AL754">
            <v>264.84</v>
          </cell>
          <cell r="AM754">
            <v>269.44</v>
          </cell>
          <cell r="AN754">
            <v>274.05</v>
          </cell>
          <cell r="AO754">
            <v>278.66</v>
          </cell>
          <cell r="AP754">
            <v>283.27</v>
          </cell>
          <cell r="AQ754">
            <v>287.88</v>
          </cell>
          <cell r="AR754">
            <v>292.49</v>
          </cell>
          <cell r="AS754">
            <v>297.1</v>
          </cell>
          <cell r="AT754">
            <v>301.71</v>
          </cell>
          <cell r="AU754">
            <v>306.32</v>
          </cell>
          <cell r="AV754">
            <v>310.92</v>
          </cell>
          <cell r="AW754">
            <v>315.53</v>
          </cell>
          <cell r="AX754">
            <v>320.14</v>
          </cell>
          <cell r="AY754">
            <v>324.75</v>
          </cell>
          <cell r="AZ754">
            <v>329.36</v>
          </cell>
          <cell r="BA754">
            <v>333.97</v>
          </cell>
          <cell r="BB754">
            <v>338.58</v>
          </cell>
          <cell r="BC754">
            <v>343.19</v>
          </cell>
          <cell r="BD754">
            <v>347.8</v>
          </cell>
          <cell r="BE754">
            <v>352.4</v>
          </cell>
          <cell r="BF754">
            <v>357.01</v>
          </cell>
          <cell r="BG754">
            <v>320.14</v>
          </cell>
          <cell r="BH754">
            <v>122</v>
          </cell>
          <cell r="BL754">
            <v>344.96</v>
          </cell>
          <cell r="BM754">
            <v>351.41</v>
          </cell>
          <cell r="BN754">
            <v>357.86</v>
          </cell>
          <cell r="BO754">
            <v>364.32</v>
          </cell>
          <cell r="BP754">
            <v>370.77</v>
          </cell>
          <cell r="BQ754">
            <v>377.22</v>
          </cell>
          <cell r="BR754">
            <v>383.67</v>
          </cell>
          <cell r="BS754">
            <v>390.13</v>
          </cell>
          <cell r="BT754">
            <v>396.58</v>
          </cell>
          <cell r="BU754">
            <v>403.03</v>
          </cell>
          <cell r="BV754">
            <v>409.48</v>
          </cell>
          <cell r="BW754">
            <v>415.94</v>
          </cell>
          <cell r="BX754">
            <v>422.39</v>
          </cell>
          <cell r="BY754">
            <v>428.84</v>
          </cell>
          <cell r="BZ754">
            <v>435.29</v>
          </cell>
          <cell r="CA754">
            <v>441.75</v>
          </cell>
          <cell r="CB754">
            <v>448.2</v>
          </cell>
          <cell r="CC754">
            <v>454.65</v>
          </cell>
          <cell r="CD754">
            <v>461.1</v>
          </cell>
          <cell r="CE754">
            <v>467.56</v>
          </cell>
          <cell r="CF754">
            <v>474.01</v>
          </cell>
          <cell r="CG754">
            <v>480.46</v>
          </cell>
          <cell r="CH754">
            <v>486.91</v>
          </cell>
          <cell r="CI754">
            <v>493.37</v>
          </cell>
          <cell r="CJ754">
            <v>499.82</v>
          </cell>
          <cell r="CK754">
            <v>448.19</v>
          </cell>
        </row>
        <row r="755">
          <cell r="AD755">
            <v>123</v>
          </cell>
          <cell r="AH755">
            <v>248.39</v>
          </cell>
          <cell r="AI755">
            <v>253.03</v>
          </cell>
          <cell r="AJ755">
            <v>257.68</v>
          </cell>
          <cell r="AK755">
            <v>262.33</v>
          </cell>
          <cell r="AL755">
            <v>266.97</v>
          </cell>
          <cell r="AM755">
            <v>271.62</v>
          </cell>
          <cell r="AN755">
            <v>276.27</v>
          </cell>
          <cell r="AO755">
            <v>280.91</v>
          </cell>
          <cell r="AP755">
            <v>285.56</v>
          </cell>
          <cell r="AQ755">
            <v>290.21</v>
          </cell>
          <cell r="AR755">
            <v>294.85</v>
          </cell>
          <cell r="AS755">
            <v>299.5</v>
          </cell>
          <cell r="AT755">
            <v>304.15</v>
          </cell>
          <cell r="AU755">
            <v>308.79</v>
          </cell>
          <cell r="AV755">
            <v>313.44</v>
          </cell>
          <cell r="AW755">
            <v>318.09</v>
          </cell>
          <cell r="AX755">
            <v>322.73</v>
          </cell>
          <cell r="AY755">
            <v>327.38</v>
          </cell>
          <cell r="AZ755">
            <v>332.03</v>
          </cell>
          <cell r="BA755">
            <v>336.67</v>
          </cell>
          <cell r="BB755">
            <v>341.32</v>
          </cell>
          <cell r="BC755">
            <v>345.97</v>
          </cell>
          <cell r="BD755">
            <v>350.61</v>
          </cell>
          <cell r="BE755">
            <v>355.26</v>
          </cell>
          <cell r="BF755">
            <v>359.91</v>
          </cell>
          <cell r="BG755">
            <v>322.73</v>
          </cell>
          <cell r="BH755">
            <v>123</v>
          </cell>
          <cell r="BL755">
            <v>347.74</v>
          </cell>
          <cell r="BM755">
            <v>354.25</v>
          </cell>
          <cell r="BN755">
            <v>360.75</v>
          </cell>
          <cell r="BO755">
            <v>367.26</v>
          </cell>
          <cell r="BP755">
            <v>373.76</v>
          </cell>
          <cell r="BQ755">
            <v>380.27</v>
          </cell>
          <cell r="BR755">
            <v>386.77</v>
          </cell>
          <cell r="BS755">
            <v>393.28</v>
          </cell>
          <cell r="BT755">
            <v>399.78</v>
          </cell>
          <cell r="BU755">
            <v>406.29</v>
          </cell>
          <cell r="BV755">
            <v>412.8</v>
          </cell>
          <cell r="BW755">
            <v>419.3</v>
          </cell>
          <cell r="BX755">
            <v>425.81</v>
          </cell>
          <cell r="BY755">
            <v>432.31</v>
          </cell>
          <cell r="BZ755">
            <v>438.82</v>
          </cell>
          <cell r="CA755">
            <v>445.32</v>
          </cell>
          <cell r="CB755">
            <v>451.83</v>
          </cell>
          <cell r="CC755">
            <v>458.33</v>
          </cell>
          <cell r="CD755">
            <v>464.84</v>
          </cell>
          <cell r="CE755">
            <v>471.34</v>
          </cell>
          <cell r="CF755">
            <v>477.85</v>
          </cell>
          <cell r="CG755">
            <v>484.35</v>
          </cell>
          <cell r="CH755">
            <v>490.86</v>
          </cell>
          <cell r="CI755">
            <v>497.36</v>
          </cell>
          <cell r="CJ755">
            <v>503.87</v>
          </cell>
          <cell r="CK755">
            <v>451.83</v>
          </cell>
        </row>
        <row r="756">
          <cell r="AD756">
            <v>124</v>
          </cell>
          <cell r="AH756">
            <v>250.42</v>
          </cell>
          <cell r="AI756">
            <v>255.1</v>
          </cell>
          <cell r="AJ756">
            <v>259.79</v>
          </cell>
          <cell r="AK756">
            <v>264.47</v>
          </cell>
          <cell r="AL756">
            <v>269.16</v>
          </cell>
          <cell r="AM756">
            <v>273.84</v>
          </cell>
          <cell r="AN756">
            <v>278.52</v>
          </cell>
          <cell r="AO756">
            <v>283.21</v>
          </cell>
          <cell r="AP756">
            <v>287.89</v>
          </cell>
          <cell r="AQ756">
            <v>292.58</v>
          </cell>
          <cell r="AR756">
            <v>297.26</v>
          </cell>
          <cell r="AS756">
            <v>301.95</v>
          </cell>
          <cell r="AT756">
            <v>306.63</v>
          </cell>
          <cell r="AU756">
            <v>311.32</v>
          </cell>
          <cell r="AV756">
            <v>316</v>
          </cell>
          <cell r="AW756">
            <v>320.68</v>
          </cell>
          <cell r="AX756">
            <v>325.37</v>
          </cell>
          <cell r="AY756">
            <v>330.05</v>
          </cell>
          <cell r="AZ756">
            <v>334.74</v>
          </cell>
          <cell r="BA756">
            <v>339.42</v>
          </cell>
          <cell r="BB756">
            <v>344.11</v>
          </cell>
          <cell r="BC756">
            <v>348.79</v>
          </cell>
          <cell r="BD756">
            <v>353.48</v>
          </cell>
          <cell r="BE756">
            <v>358.16</v>
          </cell>
          <cell r="BF756">
            <v>362.84</v>
          </cell>
          <cell r="BG756">
            <v>325.37</v>
          </cell>
          <cell r="BH756">
            <v>124</v>
          </cell>
          <cell r="BL756">
            <v>350.58</v>
          </cell>
          <cell r="BM756">
            <v>357.14</v>
          </cell>
          <cell r="BN756">
            <v>363.7</v>
          </cell>
          <cell r="BO756">
            <v>370.26</v>
          </cell>
          <cell r="BP756">
            <v>376.82</v>
          </cell>
          <cell r="BQ756">
            <v>383.38</v>
          </cell>
          <cell r="BR756">
            <v>389.93</v>
          </cell>
          <cell r="BS756">
            <v>396.49</v>
          </cell>
          <cell r="BT756">
            <v>403.05</v>
          </cell>
          <cell r="BU756">
            <v>409.61</v>
          </cell>
          <cell r="BV756">
            <v>416.17</v>
          </cell>
          <cell r="BW756">
            <v>422.73</v>
          </cell>
          <cell r="BX756">
            <v>429.28</v>
          </cell>
          <cell r="BY756">
            <v>435.84</v>
          </cell>
          <cell r="BZ756">
            <v>442.4</v>
          </cell>
          <cell r="CA756">
            <v>448.96</v>
          </cell>
          <cell r="CB756">
            <v>455.52</v>
          </cell>
          <cell r="CC756">
            <v>462.07</v>
          </cell>
          <cell r="CD756">
            <v>468.63</v>
          </cell>
          <cell r="CE756">
            <v>475.19</v>
          </cell>
          <cell r="CF756">
            <v>481.75</v>
          </cell>
          <cell r="CG756">
            <v>488.31</v>
          </cell>
          <cell r="CH756">
            <v>494.87</v>
          </cell>
          <cell r="CI756">
            <v>501.42</v>
          </cell>
          <cell r="CJ756">
            <v>507.98</v>
          </cell>
          <cell r="CK756">
            <v>455.52</v>
          </cell>
        </row>
        <row r="757">
          <cell r="AD757">
            <v>125</v>
          </cell>
          <cell r="AH757">
            <v>252.42</v>
          </cell>
          <cell r="AI757">
            <v>257.15</v>
          </cell>
          <cell r="AJ757">
            <v>261.87</v>
          </cell>
          <cell r="AK757">
            <v>266.59</v>
          </cell>
          <cell r="AL757">
            <v>271.31</v>
          </cell>
          <cell r="AM757">
            <v>276.03</v>
          </cell>
          <cell r="AN757">
            <v>280.76</v>
          </cell>
          <cell r="AO757">
            <v>285.48</v>
          </cell>
          <cell r="AP757">
            <v>290.2</v>
          </cell>
          <cell r="AQ757">
            <v>294.92</v>
          </cell>
          <cell r="AR757">
            <v>299.65</v>
          </cell>
          <cell r="AS757">
            <v>304.37</v>
          </cell>
          <cell r="AT757">
            <v>309.09</v>
          </cell>
          <cell r="AU757">
            <v>313.81</v>
          </cell>
          <cell r="AV757">
            <v>318.53</v>
          </cell>
          <cell r="AW757">
            <v>323.26</v>
          </cell>
          <cell r="AX757">
            <v>327.98</v>
          </cell>
          <cell r="AY757">
            <v>332.7</v>
          </cell>
          <cell r="AZ757">
            <v>337.42</v>
          </cell>
          <cell r="BA757">
            <v>342.15</v>
          </cell>
          <cell r="BB757">
            <v>346.87</v>
          </cell>
          <cell r="BC757">
            <v>351.59</v>
          </cell>
          <cell r="BD757">
            <v>356.31</v>
          </cell>
          <cell r="BE757">
            <v>361.03</v>
          </cell>
          <cell r="BF757">
            <v>365.76</v>
          </cell>
          <cell r="BG757">
            <v>327.98</v>
          </cell>
          <cell r="BH757">
            <v>125</v>
          </cell>
          <cell r="BL757">
            <v>353.39</v>
          </cell>
          <cell r="BM757">
            <v>360</v>
          </cell>
          <cell r="BN757">
            <v>366.62</v>
          </cell>
          <cell r="BO757">
            <v>373.23</v>
          </cell>
          <cell r="BP757">
            <v>379.84</v>
          </cell>
          <cell r="BQ757">
            <v>386.45</v>
          </cell>
          <cell r="BR757">
            <v>393.06</v>
          </cell>
          <cell r="BS757">
            <v>399.67</v>
          </cell>
          <cell r="BT757">
            <v>406.28</v>
          </cell>
          <cell r="BU757">
            <v>412.89</v>
          </cell>
          <cell r="BV757">
            <v>419.5</v>
          </cell>
          <cell r="BW757">
            <v>426.12</v>
          </cell>
          <cell r="BX757">
            <v>432.73</v>
          </cell>
          <cell r="BY757">
            <v>439.34</v>
          </cell>
          <cell r="BZ757">
            <v>445.95</v>
          </cell>
          <cell r="CA757">
            <v>452.56</v>
          </cell>
          <cell r="CB757">
            <v>459.17</v>
          </cell>
          <cell r="CC757">
            <v>465.78</v>
          </cell>
          <cell r="CD757">
            <v>472.39</v>
          </cell>
          <cell r="CE757">
            <v>479</v>
          </cell>
          <cell r="CF757">
            <v>485.62</v>
          </cell>
          <cell r="CG757">
            <v>492.23</v>
          </cell>
          <cell r="CH757">
            <v>498.84</v>
          </cell>
          <cell r="CI757">
            <v>505.45</v>
          </cell>
          <cell r="CJ757">
            <v>512.06</v>
          </cell>
          <cell r="CK757">
            <v>459.17</v>
          </cell>
        </row>
        <row r="758">
          <cell r="AD758">
            <v>126</v>
          </cell>
          <cell r="AH758">
            <v>254.44</v>
          </cell>
          <cell r="AI758">
            <v>259.2</v>
          </cell>
          <cell r="AJ758">
            <v>263.96</v>
          </cell>
          <cell r="AK758">
            <v>268.72</v>
          </cell>
          <cell r="AL758">
            <v>273.48</v>
          </cell>
          <cell r="AM758">
            <v>278.24</v>
          </cell>
          <cell r="AN758">
            <v>283</v>
          </cell>
          <cell r="AO758">
            <v>287.76</v>
          </cell>
          <cell r="AP758">
            <v>292.52</v>
          </cell>
          <cell r="AQ758">
            <v>297.28</v>
          </cell>
          <cell r="AR758">
            <v>302.04</v>
          </cell>
          <cell r="AS758">
            <v>306.8</v>
          </cell>
          <cell r="AT758">
            <v>311.56</v>
          </cell>
          <cell r="AU758">
            <v>316.32</v>
          </cell>
          <cell r="AV758">
            <v>321.08</v>
          </cell>
          <cell r="AW758">
            <v>325.84</v>
          </cell>
          <cell r="AX758">
            <v>330.6</v>
          </cell>
          <cell r="AY758">
            <v>335.36</v>
          </cell>
          <cell r="AZ758">
            <v>340.12</v>
          </cell>
          <cell r="BA758">
            <v>344.88</v>
          </cell>
          <cell r="BB758">
            <v>349.64</v>
          </cell>
          <cell r="BC758">
            <v>354.4</v>
          </cell>
          <cell r="BD758">
            <v>359.16</v>
          </cell>
          <cell r="BE758">
            <v>363.92</v>
          </cell>
          <cell r="BF758">
            <v>368.68</v>
          </cell>
          <cell r="BG758">
            <v>330.6</v>
          </cell>
          <cell r="BH758">
            <v>126</v>
          </cell>
          <cell r="BL758">
            <v>356.21</v>
          </cell>
          <cell r="BM758">
            <v>362.88</v>
          </cell>
          <cell r="BN758">
            <v>369.54</v>
          </cell>
          <cell r="BO758">
            <v>376.21</v>
          </cell>
          <cell r="BP758">
            <v>382.87</v>
          </cell>
          <cell r="BQ758">
            <v>389.53</v>
          </cell>
          <cell r="BR758">
            <v>396.2</v>
          </cell>
          <cell r="BS758">
            <v>402.86</v>
          </cell>
          <cell r="BT758">
            <v>409.53</v>
          </cell>
          <cell r="BU758">
            <v>416.19</v>
          </cell>
          <cell r="BV758">
            <v>422.85</v>
          </cell>
          <cell r="BW758">
            <v>429.52</v>
          </cell>
          <cell r="BX758">
            <v>436.18</v>
          </cell>
          <cell r="BY758">
            <v>442.85</v>
          </cell>
          <cell r="BZ758">
            <v>449.51</v>
          </cell>
          <cell r="CA758">
            <v>456.17</v>
          </cell>
          <cell r="CB758">
            <v>462.84</v>
          </cell>
          <cell r="CC758">
            <v>469.5</v>
          </cell>
          <cell r="CD758">
            <v>476.17</v>
          </cell>
          <cell r="CE758">
            <v>482.83</v>
          </cell>
          <cell r="CF758">
            <v>489.49</v>
          </cell>
          <cell r="CG758">
            <v>496.16</v>
          </cell>
          <cell r="CH758">
            <v>502.82</v>
          </cell>
          <cell r="CI758">
            <v>509.49</v>
          </cell>
          <cell r="CJ758">
            <v>516.15</v>
          </cell>
          <cell r="CK758">
            <v>462.84</v>
          </cell>
        </row>
        <row r="759">
          <cell r="AD759">
            <v>127</v>
          </cell>
          <cell r="AH759">
            <v>256.43</v>
          </cell>
          <cell r="AI759">
            <v>261.23</v>
          </cell>
          <cell r="AJ759">
            <v>266.02</v>
          </cell>
          <cell r="AK759">
            <v>270.82</v>
          </cell>
          <cell r="AL759">
            <v>275.65</v>
          </cell>
          <cell r="AM759">
            <v>280.42</v>
          </cell>
          <cell r="AN759">
            <v>285.21</v>
          </cell>
          <cell r="AO759">
            <v>290.01</v>
          </cell>
          <cell r="AP759">
            <v>294.81</v>
          </cell>
          <cell r="AQ759">
            <v>299.61</v>
          </cell>
          <cell r="AR759">
            <v>304.41</v>
          </cell>
          <cell r="AS759">
            <v>309.2</v>
          </cell>
          <cell r="AT759">
            <v>314</v>
          </cell>
          <cell r="AU759">
            <v>318.8</v>
          </cell>
          <cell r="AV759">
            <v>323.6</v>
          </cell>
          <cell r="AW759">
            <v>328.39</v>
          </cell>
          <cell r="AX759">
            <v>333.19</v>
          </cell>
          <cell r="AY759">
            <v>337.99</v>
          </cell>
          <cell r="AZ759">
            <v>342.79</v>
          </cell>
          <cell r="BA759">
            <v>347.59</v>
          </cell>
          <cell r="BB759">
            <v>352.38</v>
          </cell>
          <cell r="BC759">
            <v>357.18</v>
          </cell>
          <cell r="BD759">
            <v>361.98</v>
          </cell>
          <cell r="BE759">
            <v>366.78</v>
          </cell>
          <cell r="BF759">
            <v>371.57</v>
          </cell>
          <cell r="BG759">
            <v>333.19</v>
          </cell>
          <cell r="BH759">
            <v>127</v>
          </cell>
          <cell r="BL759">
            <v>359</v>
          </cell>
          <cell r="BM759">
            <v>365.72</v>
          </cell>
          <cell r="BN759">
            <v>372.43</v>
          </cell>
          <cell r="BO759">
            <v>379.15</v>
          </cell>
          <cell r="BP759">
            <v>385.87</v>
          </cell>
          <cell r="BQ759">
            <v>392.58</v>
          </cell>
          <cell r="BR759">
            <v>399.3</v>
          </cell>
          <cell r="BS759">
            <v>406.02</v>
          </cell>
          <cell r="BT759">
            <v>412.73</v>
          </cell>
          <cell r="BU759">
            <v>419.45</v>
          </cell>
          <cell r="BV759">
            <v>426.17</v>
          </cell>
          <cell r="BW759">
            <v>432.88</v>
          </cell>
          <cell r="BX759">
            <v>439.6</v>
          </cell>
          <cell r="BY759">
            <v>446.32</v>
          </cell>
          <cell r="BZ759">
            <v>453.04</v>
          </cell>
          <cell r="CA759">
            <v>459.75</v>
          </cell>
          <cell r="CB759">
            <v>466.47</v>
          </cell>
          <cell r="CC759">
            <v>473.19</v>
          </cell>
          <cell r="CD759">
            <v>479.9</v>
          </cell>
          <cell r="CE759">
            <v>486.62</v>
          </cell>
          <cell r="CF759">
            <v>493.34</v>
          </cell>
          <cell r="CG759">
            <v>500.05</v>
          </cell>
          <cell r="CH759">
            <v>506.77</v>
          </cell>
          <cell r="CI759">
            <v>513.49</v>
          </cell>
          <cell r="CJ759">
            <v>520.2</v>
          </cell>
          <cell r="CK759">
            <v>466.47</v>
          </cell>
        </row>
        <row r="760">
          <cell r="AD760">
            <v>128</v>
          </cell>
          <cell r="AH760">
            <v>258.43</v>
          </cell>
          <cell r="AI760">
            <v>263.26</v>
          </cell>
          <cell r="AJ760">
            <v>268.1</v>
          </cell>
          <cell r="AK760">
            <v>272.93</v>
          </cell>
          <cell r="AL760">
            <v>277.77</v>
          </cell>
          <cell r="AM760">
            <v>282.6</v>
          </cell>
          <cell r="AN760">
            <v>287.44</v>
          </cell>
          <cell r="AO760">
            <v>292.27</v>
          </cell>
          <cell r="AP760">
            <v>297.11</v>
          </cell>
          <cell r="AQ760">
            <v>301.95</v>
          </cell>
          <cell r="AR760">
            <v>306.78</v>
          </cell>
          <cell r="AS760">
            <v>311.62</v>
          </cell>
          <cell r="AT760">
            <v>316.45</v>
          </cell>
          <cell r="AU760">
            <v>321.29</v>
          </cell>
          <cell r="AV760">
            <v>326.12</v>
          </cell>
          <cell r="AW760">
            <v>330.96</v>
          </cell>
          <cell r="AX760">
            <v>335.79</v>
          </cell>
          <cell r="AY760">
            <v>340.63</v>
          </cell>
          <cell r="AZ760">
            <v>345.47</v>
          </cell>
          <cell r="BA760">
            <v>350.3</v>
          </cell>
          <cell r="BB760">
            <v>355.14</v>
          </cell>
          <cell r="BC760">
            <v>359.97</v>
          </cell>
          <cell r="BD760">
            <v>364.81</v>
          </cell>
          <cell r="BE760">
            <v>369.64</v>
          </cell>
          <cell r="BF760">
            <v>374.48</v>
          </cell>
          <cell r="BG760">
            <v>335.8</v>
          </cell>
          <cell r="BH760">
            <v>128</v>
          </cell>
          <cell r="BL760">
            <v>361.8</v>
          </cell>
          <cell r="BM760">
            <v>368.57</v>
          </cell>
          <cell r="BN760">
            <v>375.34</v>
          </cell>
          <cell r="BO760">
            <v>382.1</v>
          </cell>
          <cell r="BP760">
            <v>388.87</v>
          </cell>
          <cell r="BQ760">
            <v>395.64</v>
          </cell>
          <cell r="BR760">
            <v>402.41</v>
          </cell>
          <cell r="BS760">
            <v>409.18</v>
          </cell>
          <cell r="BT760">
            <v>415.95</v>
          </cell>
          <cell r="BU760">
            <v>422.72</v>
          </cell>
          <cell r="BV760">
            <v>429.49</v>
          </cell>
          <cell r="BW760">
            <v>436.26</v>
          </cell>
          <cell r="BX760">
            <v>443.03</v>
          </cell>
          <cell r="BY760">
            <v>449.8</v>
          </cell>
          <cell r="BZ760">
            <v>456.57</v>
          </cell>
          <cell r="CA760">
            <v>463.34</v>
          </cell>
          <cell r="CB760">
            <v>470.11</v>
          </cell>
          <cell r="CC760">
            <v>476.88</v>
          </cell>
          <cell r="CD760">
            <v>483.65</v>
          </cell>
          <cell r="CE760">
            <v>490.42</v>
          </cell>
          <cell r="CF760">
            <v>497.19</v>
          </cell>
          <cell r="CG760">
            <v>503.96</v>
          </cell>
          <cell r="CH760">
            <v>510.73</v>
          </cell>
          <cell r="CI760">
            <v>517.5</v>
          </cell>
          <cell r="CJ760">
            <v>524.27</v>
          </cell>
          <cell r="CK760">
            <v>470.11</v>
          </cell>
        </row>
        <row r="761">
          <cell r="AD761">
            <v>129</v>
          </cell>
          <cell r="AH761">
            <v>260.43</v>
          </cell>
          <cell r="AI761">
            <v>265.31</v>
          </cell>
          <cell r="AJ761">
            <v>270.1</v>
          </cell>
          <cell r="AK761">
            <v>275.05</v>
          </cell>
          <cell r="AL761">
            <v>279.93</v>
          </cell>
          <cell r="AM761">
            <v>284.8</v>
          </cell>
          <cell r="AN761">
            <v>289.67</v>
          </cell>
          <cell r="AO761">
            <v>294.55</v>
          </cell>
          <cell r="AP761">
            <v>299.42</v>
          </cell>
          <cell r="AQ761">
            <v>304.29</v>
          </cell>
          <cell r="AR761">
            <v>309.17</v>
          </cell>
          <cell r="AS761">
            <v>314.04</v>
          </cell>
          <cell r="AT761">
            <v>318.91</v>
          </cell>
          <cell r="AU761">
            <v>323.79</v>
          </cell>
          <cell r="AV761">
            <v>328.66</v>
          </cell>
          <cell r="AW761">
            <v>333.53</v>
          </cell>
          <cell r="AX761">
            <v>338.41</v>
          </cell>
          <cell r="AY761">
            <v>343.28</v>
          </cell>
          <cell r="AZ761">
            <v>348.15</v>
          </cell>
          <cell r="BA761">
            <v>353.03</v>
          </cell>
          <cell r="BB761">
            <v>357.9</v>
          </cell>
          <cell r="BC761">
            <v>362.77</v>
          </cell>
          <cell r="BD761">
            <v>367.65</v>
          </cell>
          <cell r="BE761">
            <v>372.52</v>
          </cell>
          <cell r="BF761">
            <v>377.39</v>
          </cell>
          <cell r="BG761">
            <v>338.41</v>
          </cell>
          <cell r="BH761">
            <v>129</v>
          </cell>
          <cell r="BL761">
            <v>364.6</v>
          </cell>
          <cell r="BM761">
            <v>371.43</v>
          </cell>
          <cell r="BN761">
            <v>378.25</v>
          </cell>
          <cell r="BO761">
            <v>385.07</v>
          </cell>
          <cell r="BP761">
            <v>391.9</v>
          </cell>
          <cell r="BQ761">
            <v>398.72</v>
          </cell>
          <cell r="BR761">
            <v>405.54</v>
          </cell>
          <cell r="BS761">
            <v>412.36</v>
          </cell>
          <cell r="BT761">
            <v>419.19</v>
          </cell>
          <cell r="BU761">
            <v>426.01</v>
          </cell>
          <cell r="BV761">
            <v>432.83</v>
          </cell>
          <cell r="BW761">
            <v>439.65</v>
          </cell>
          <cell r="BX761">
            <v>446.48</v>
          </cell>
          <cell r="BY761">
            <v>453.3</v>
          </cell>
          <cell r="BZ761">
            <v>460.12</v>
          </cell>
          <cell r="CA761">
            <v>466.94</v>
          </cell>
          <cell r="CB761">
            <v>473.77</v>
          </cell>
          <cell r="CC761">
            <v>480.59</v>
          </cell>
          <cell r="CD761">
            <v>487.41</v>
          </cell>
          <cell r="CE761">
            <v>494.24</v>
          </cell>
          <cell r="CF761">
            <v>501.06</v>
          </cell>
          <cell r="CG761">
            <v>507.88</v>
          </cell>
          <cell r="CH761">
            <v>514.7</v>
          </cell>
          <cell r="CI761">
            <v>521.53</v>
          </cell>
          <cell r="CJ761">
            <v>528.35</v>
          </cell>
          <cell r="CK761">
            <v>473.77</v>
          </cell>
        </row>
        <row r="762">
          <cell r="AD762">
            <v>130</v>
          </cell>
          <cell r="AH762">
            <v>262.45</v>
          </cell>
          <cell r="AI762">
            <v>267.36</v>
          </cell>
          <cell r="AJ762">
            <v>272.27</v>
          </cell>
          <cell r="AK762">
            <v>277.18</v>
          </cell>
          <cell r="AL762">
            <v>282.09</v>
          </cell>
          <cell r="AM762">
            <v>287</v>
          </cell>
          <cell r="AN762">
            <v>291.91</v>
          </cell>
          <cell r="AO762">
            <v>296.83</v>
          </cell>
          <cell r="AP762">
            <v>301.74</v>
          </cell>
          <cell r="AQ762">
            <v>306.65</v>
          </cell>
          <cell r="AR762">
            <v>311.56</v>
          </cell>
          <cell r="AS762">
            <v>316.47</v>
          </cell>
          <cell r="AT762">
            <v>321.38</v>
          </cell>
          <cell r="AU762">
            <v>326.29</v>
          </cell>
          <cell r="AV762">
            <v>331.2</v>
          </cell>
          <cell r="AW762">
            <v>336.11</v>
          </cell>
          <cell r="AX762">
            <v>341.03</v>
          </cell>
          <cell r="AY762">
            <v>345.94</v>
          </cell>
          <cell r="AZ762">
            <v>350.85</v>
          </cell>
          <cell r="BA762">
            <v>355.76</v>
          </cell>
          <cell r="BB762">
            <v>360.67</v>
          </cell>
          <cell r="BC762">
            <v>365.58</v>
          </cell>
          <cell r="BD762">
            <v>370.49</v>
          </cell>
          <cell r="BE762">
            <v>375.4</v>
          </cell>
          <cell r="BF762">
            <v>380.31</v>
          </cell>
          <cell r="BG762">
            <v>341.03</v>
          </cell>
          <cell r="BH762">
            <v>130</v>
          </cell>
          <cell r="BL762">
            <v>367.43</v>
          </cell>
          <cell r="BM762">
            <v>374.3</v>
          </cell>
          <cell r="BN762">
            <v>381.18</v>
          </cell>
          <cell r="BO762">
            <v>388.05</v>
          </cell>
          <cell r="BP762">
            <v>394.93</v>
          </cell>
          <cell r="BQ762">
            <v>401.8</v>
          </cell>
          <cell r="BR762">
            <v>408.68</v>
          </cell>
          <cell r="BS762">
            <v>415.56</v>
          </cell>
          <cell r="BT762">
            <v>422.43</v>
          </cell>
          <cell r="BU762">
            <v>429.31</v>
          </cell>
          <cell r="BV762">
            <v>436.18</v>
          </cell>
          <cell r="BW762">
            <v>443.06</v>
          </cell>
          <cell r="BX762">
            <v>449.93</v>
          </cell>
          <cell r="BY762">
            <v>456.81</v>
          </cell>
          <cell r="BZ762">
            <v>463.68</v>
          </cell>
          <cell r="CA762">
            <v>470.56</v>
          </cell>
          <cell r="CB762">
            <v>477.44</v>
          </cell>
          <cell r="CC762">
            <v>484.31</v>
          </cell>
          <cell r="CD762">
            <v>491.19</v>
          </cell>
          <cell r="CE762">
            <v>498.06</v>
          </cell>
          <cell r="CF762">
            <v>504.94</v>
          </cell>
          <cell r="CG762">
            <v>511.81</v>
          </cell>
          <cell r="CH762">
            <v>518.69</v>
          </cell>
          <cell r="CI762">
            <v>525.56</v>
          </cell>
          <cell r="CJ762">
            <v>532.44</v>
          </cell>
          <cell r="CK762">
            <v>477.44</v>
          </cell>
        </row>
        <row r="763">
          <cell r="AD763">
            <v>131</v>
          </cell>
          <cell r="AH763">
            <v>264.47</v>
          </cell>
          <cell r="AI763">
            <v>269.42</v>
          </cell>
          <cell r="AJ763">
            <v>274.37</v>
          </cell>
          <cell r="AK763">
            <v>279.32</v>
          </cell>
          <cell r="AL763">
            <v>284.27</v>
          </cell>
          <cell r="AM763">
            <v>289.22</v>
          </cell>
          <cell r="AN763">
            <v>294.17</v>
          </cell>
          <cell r="AO763">
            <v>299.11</v>
          </cell>
          <cell r="AP763">
            <v>304.06</v>
          </cell>
          <cell r="AQ763">
            <v>309.01</v>
          </cell>
          <cell r="AR763">
            <v>313.96</v>
          </cell>
          <cell r="AS763">
            <v>318.91</v>
          </cell>
          <cell r="AT763">
            <v>323.86</v>
          </cell>
          <cell r="AU763">
            <v>328.81</v>
          </cell>
          <cell r="AV763">
            <v>333.76</v>
          </cell>
          <cell r="AW763">
            <v>338.71</v>
          </cell>
          <cell r="AX763">
            <v>343.65</v>
          </cell>
          <cell r="AY763">
            <v>348.6</v>
          </cell>
          <cell r="AZ763">
            <v>353.55</v>
          </cell>
          <cell r="BA763">
            <v>358.5</v>
          </cell>
          <cell r="BB763">
            <v>363.45</v>
          </cell>
          <cell r="BC763">
            <v>368.4</v>
          </cell>
          <cell r="BD763">
            <v>373.35</v>
          </cell>
          <cell r="BE763">
            <v>378.3</v>
          </cell>
          <cell r="BF763">
            <v>383.25</v>
          </cell>
          <cell r="BG763">
            <v>343.65</v>
          </cell>
          <cell r="BH763">
            <v>131</v>
          </cell>
          <cell r="BL763">
            <v>370.26</v>
          </cell>
          <cell r="BM763">
            <v>377.19</v>
          </cell>
          <cell r="BN763">
            <v>384.12</v>
          </cell>
          <cell r="BO763">
            <v>391.05</v>
          </cell>
          <cell r="BP763">
            <v>397.97</v>
          </cell>
          <cell r="BQ763">
            <v>404.9</v>
          </cell>
          <cell r="BR763">
            <v>411.83</v>
          </cell>
          <cell r="BS763">
            <v>418.76</v>
          </cell>
          <cell r="BT763">
            <v>425.69</v>
          </cell>
          <cell r="BU763">
            <v>432.62</v>
          </cell>
          <cell r="BV763">
            <v>439.55</v>
          </cell>
          <cell r="BW763">
            <v>446.47</v>
          </cell>
          <cell r="BX763">
            <v>453.4</v>
          </cell>
          <cell r="BY763">
            <v>460.33</v>
          </cell>
          <cell r="BZ763">
            <v>467.26</v>
          </cell>
          <cell r="CA763">
            <v>474.19</v>
          </cell>
          <cell r="CB763">
            <v>481.12</v>
          </cell>
          <cell r="CC763">
            <v>488.04</v>
          </cell>
          <cell r="CD763">
            <v>494.97</v>
          </cell>
          <cell r="CE763">
            <v>501.9</v>
          </cell>
          <cell r="CF763">
            <v>508.83</v>
          </cell>
          <cell r="CG763">
            <v>515.76</v>
          </cell>
          <cell r="CH763">
            <v>522.69</v>
          </cell>
          <cell r="CI763">
            <v>529.61</v>
          </cell>
          <cell r="CJ763">
            <v>536.54</v>
          </cell>
          <cell r="CK763">
            <v>481.11</v>
          </cell>
        </row>
        <row r="764">
          <cell r="AD764">
            <v>132</v>
          </cell>
          <cell r="AH764">
            <v>266.47</v>
          </cell>
          <cell r="AI764">
            <v>271.45</v>
          </cell>
          <cell r="AJ764">
            <v>276.44</v>
          </cell>
          <cell r="AK764">
            <v>281.43</v>
          </cell>
          <cell r="AL764">
            <v>286.41</v>
          </cell>
          <cell r="AM764">
            <v>291.4</v>
          </cell>
          <cell r="AN764">
            <v>296.39</v>
          </cell>
          <cell r="AO764">
            <v>301.37</v>
          </cell>
          <cell r="AP764">
            <v>306.36</v>
          </cell>
          <cell r="AQ764">
            <v>311.35</v>
          </cell>
          <cell r="AR764">
            <v>316.33</v>
          </cell>
          <cell r="AS764">
            <v>321.32</v>
          </cell>
          <cell r="AT764">
            <v>326.31</v>
          </cell>
          <cell r="AU764">
            <v>331.29</v>
          </cell>
          <cell r="AV764">
            <v>336.28</v>
          </cell>
          <cell r="AW764">
            <v>341.27</v>
          </cell>
          <cell r="AX764">
            <v>346.25</v>
          </cell>
          <cell r="AY764">
            <v>351.24</v>
          </cell>
          <cell r="AZ764">
            <v>356.23</v>
          </cell>
          <cell r="BA764">
            <v>361.21</v>
          </cell>
          <cell r="BB764">
            <v>366.2</v>
          </cell>
          <cell r="BC764">
            <v>371.19</v>
          </cell>
          <cell r="BD764">
            <v>376.17</v>
          </cell>
          <cell r="BE764">
            <v>381.16</v>
          </cell>
          <cell r="BF764">
            <v>386.15</v>
          </cell>
          <cell r="BG764">
            <v>346.25</v>
          </cell>
          <cell r="BH764">
            <v>132</v>
          </cell>
          <cell r="BL764">
            <v>373.05</v>
          </cell>
          <cell r="BM764">
            <v>380.04</v>
          </cell>
          <cell r="BN764">
            <v>387.02</v>
          </cell>
          <cell r="BO764">
            <v>394</v>
          </cell>
          <cell r="BP764">
            <v>400.98</v>
          </cell>
          <cell r="BQ764">
            <v>407.96</v>
          </cell>
          <cell r="BR764">
            <v>414.94</v>
          </cell>
          <cell r="BS764">
            <v>421.92</v>
          </cell>
          <cell r="BT764">
            <v>428.91</v>
          </cell>
          <cell r="BU764">
            <v>435.89</v>
          </cell>
          <cell r="BV764">
            <v>442.87</v>
          </cell>
          <cell r="BW764">
            <v>449.85</v>
          </cell>
          <cell r="BX764">
            <v>456.83</v>
          </cell>
          <cell r="BY764">
            <v>463.81</v>
          </cell>
          <cell r="BZ764">
            <v>470.79</v>
          </cell>
          <cell r="CA764">
            <v>477.77</v>
          </cell>
          <cell r="CB764">
            <v>484.76</v>
          </cell>
          <cell r="CC764">
            <v>491.74</v>
          </cell>
          <cell r="CD764">
            <v>498.72</v>
          </cell>
          <cell r="CE764">
            <v>505.7</v>
          </cell>
          <cell r="CF764">
            <v>512.68</v>
          </cell>
          <cell r="CG764">
            <v>519.66</v>
          </cell>
          <cell r="CH764">
            <v>526.64</v>
          </cell>
          <cell r="CI764">
            <v>533.63</v>
          </cell>
          <cell r="CJ764">
            <v>540.61</v>
          </cell>
          <cell r="CK764">
            <v>484.75</v>
          </cell>
        </row>
        <row r="765">
          <cell r="AD765">
            <v>133</v>
          </cell>
          <cell r="AH765">
            <v>268.47</v>
          </cell>
          <cell r="AI765">
            <v>273.5</v>
          </cell>
          <cell r="AJ765">
            <v>278.52</v>
          </cell>
          <cell r="AK765">
            <v>283.54</v>
          </cell>
          <cell r="AL765">
            <v>288.57</v>
          </cell>
          <cell r="AM765">
            <v>293.59</v>
          </cell>
          <cell r="AN765">
            <v>298.62</v>
          </cell>
          <cell r="AO765">
            <v>303.64</v>
          </cell>
          <cell r="AP765">
            <v>308.67</v>
          </cell>
          <cell r="AQ765">
            <v>313.69</v>
          </cell>
          <cell r="AR765">
            <v>318.72</v>
          </cell>
          <cell r="AS765">
            <v>323.74</v>
          </cell>
          <cell r="AT765">
            <v>328.76</v>
          </cell>
          <cell r="AU765">
            <v>333.79</v>
          </cell>
          <cell r="AV765">
            <v>338.81</v>
          </cell>
          <cell r="AW765">
            <v>343.84</v>
          </cell>
          <cell r="AX765">
            <v>348.86</v>
          </cell>
          <cell r="AY765">
            <v>353.89</v>
          </cell>
          <cell r="AZ765">
            <v>358.91</v>
          </cell>
          <cell r="BA765">
            <v>363.94</v>
          </cell>
          <cell r="BB765">
            <v>368.96</v>
          </cell>
          <cell r="BC765">
            <v>373.98</v>
          </cell>
          <cell r="BD765">
            <v>379.01</v>
          </cell>
          <cell r="BE765">
            <v>384.03</v>
          </cell>
          <cell r="BF765">
            <v>389.06</v>
          </cell>
          <cell r="BG765">
            <v>348.86</v>
          </cell>
          <cell r="BH765">
            <v>133</v>
          </cell>
          <cell r="BL765">
            <v>375.86</v>
          </cell>
          <cell r="BM765">
            <v>382.89</v>
          </cell>
          <cell r="BN765">
            <v>389.93</v>
          </cell>
          <cell r="BO765">
            <v>396.96</v>
          </cell>
          <cell r="BP765">
            <v>404</v>
          </cell>
          <cell r="BQ765">
            <v>411.03</v>
          </cell>
          <cell r="BR765">
            <v>418.07</v>
          </cell>
          <cell r="BS765">
            <v>425.1</v>
          </cell>
          <cell r="BT765">
            <v>432.13</v>
          </cell>
          <cell r="BU765">
            <v>439.17</v>
          </cell>
          <cell r="BV765">
            <v>446.2</v>
          </cell>
          <cell r="BW765">
            <v>453.24</v>
          </cell>
          <cell r="BX765">
            <v>460.27</v>
          </cell>
          <cell r="BY765">
            <v>467.3</v>
          </cell>
          <cell r="BZ765">
            <v>474.34</v>
          </cell>
          <cell r="CA765">
            <v>481.37</v>
          </cell>
          <cell r="CB765">
            <v>488.41</v>
          </cell>
          <cell r="CC765">
            <v>495.44</v>
          </cell>
          <cell r="CD765">
            <v>502.48</v>
          </cell>
          <cell r="CE765">
            <v>509.51</v>
          </cell>
          <cell r="CF765">
            <v>516.54</v>
          </cell>
          <cell r="CG765">
            <v>523.58</v>
          </cell>
          <cell r="CH765">
            <v>530.61</v>
          </cell>
          <cell r="CI765">
            <v>537.65</v>
          </cell>
          <cell r="CJ765">
            <v>544.68</v>
          </cell>
          <cell r="CK765">
            <v>488.41</v>
          </cell>
        </row>
        <row r="766">
          <cell r="AD766">
            <v>134</v>
          </cell>
          <cell r="AH766">
            <v>270.48</v>
          </cell>
          <cell r="AI766">
            <v>275.55</v>
          </cell>
          <cell r="AJ766">
            <v>280.61</v>
          </cell>
          <cell r="AK766">
            <v>285.67</v>
          </cell>
          <cell r="AL766">
            <v>290.73</v>
          </cell>
          <cell r="AM766">
            <v>295.8</v>
          </cell>
          <cell r="AN766">
            <v>300.86</v>
          </cell>
          <cell r="AO766">
            <v>305.92</v>
          </cell>
          <cell r="AP766">
            <v>310.98</v>
          </cell>
          <cell r="AQ766">
            <v>316.04</v>
          </cell>
          <cell r="AR766">
            <v>321.11</v>
          </cell>
          <cell r="AS766">
            <v>326.17</v>
          </cell>
          <cell r="AT766">
            <v>331.23</v>
          </cell>
          <cell r="AU766">
            <v>336.29</v>
          </cell>
          <cell r="AV766">
            <v>341.36</v>
          </cell>
          <cell r="AW766">
            <v>346.42</v>
          </cell>
          <cell r="AX766">
            <v>351.48</v>
          </cell>
          <cell r="AY766">
            <v>356.54</v>
          </cell>
          <cell r="AZ766">
            <v>361.6</v>
          </cell>
          <cell r="BA766">
            <v>366.67</v>
          </cell>
          <cell r="BB766">
            <v>371.73</v>
          </cell>
          <cell r="BC766">
            <v>376.79</v>
          </cell>
          <cell r="BD766">
            <v>381.85</v>
          </cell>
          <cell r="BE766">
            <v>386.92</v>
          </cell>
          <cell r="BF766">
            <v>391.98</v>
          </cell>
          <cell r="BG766">
            <v>351.48</v>
          </cell>
          <cell r="BH766">
            <v>134</v>
          </cell>
          <cell r="BL766">
            <v>378.68</v>
          </cell>
          <cell r="BM766">
            <v>385.76</v>
          </cell>
          <cell r="BN766">
            <v>392.85</v>
          </cell>
          <cell r="BO766">
            <v>399.94</v>
          </cell>
          <cell r="BP766">
            <v>407.03</v>
          </cell>
          <cell r="BQ766">
            <v>414.11</v>
          </cell>
          <cell r="BR766">
            <v>421.2</v>
          </cell>
          <cell r="BS766">
            <v>428.29</v>
          </cell>
          <cell r="BT766">
            <v>435.37</v>
          </cell>
          <cell r="BU766">
            <v>442.46</v>
          </cell>
          <cell r="BV766">
            <v>449.55</v>
          </cell>
          <cell r="BW766">
            <v>456.64</v>
          </cell>
          <cell r="BX766">
            <v>463.72</v>
          </cell>
          <cell r="BY766">
            <v>470.81</v>
          </cell>
          <cell r="BZ766">
            <v>477.9</v>
          </cell>
          <cell r="CA766">
            <v>484.98</v>
          </cell>
          <cell r="CB766">
            <v>492.07</v>
          </cell>
          <cell r="CC766">
            <v>499.16</v>
          </cell>
          <cell r="CD766">
            <v>506.25</v>
          </cell>
          <cell r="CE766">
            <v>513.33</v>
          </cell>
          <cell r="CF766">
            <v>520.42</v>
          </cell>
          <cell r="CG766">
            <v>527.51</v>
          </cell>
          <cell r="CH766">
            <v>534.59</v>
          </cell>
          <cell r="CI766">
            <v>541.68</v>
          </cell>
          <cell r="CJ766">
            <v>548.77</v>
          </cell>
          <cell r="CK766">
            <v>492.07</v>
          </cell>
        </row>
        <row r="767">
          <cell r="AD767">
            <v>135</v>
          </cell>
          <cell r="AH767">
            <v>272.51</v>
          </cell>
          <cell r="AI767">
            <v>277.61</v>
          </cell>
          <cell r="AJ767">
            <v>282.71</v>
          </cell>
          <cell r="AK767">
            <v>287.81</v>
          </cell>
          <cell r="AL767">
            <v>292.91</v>
          </cell>
          <cell r="AM767">
            <v>298.01</v>
          </cell>
          <cell r="AN767">
            <v>303.11</v>
          </cell>
          <cell r="AO767">
            <v>308.21</v>
          </cell>
          <cell r="AP767">
            <v>313.31</v>
          </cell>
          <cell r="AQ767">
            <v>318.41</v>
          </cell>
          <cell r="AR767">
            <v>323.51</v>
          </cell>
          <cell r="AS767">
            <v>328.61</v>
          </cell>
          <cell r="AT767">
            <v>333.71</v>
          </cell>
          <cell r="AU767">
            <v>338.81</v>
          </cell>
          <cell r="AV767">
            <v>343.91</v>
          </cell>
          <cell r="AW767">
            <v>349.01</v>
          </cell>
          <cell r="AX767">
            <v>354.11</v>
          </cell>
          <cell r="AY767">
            <v>359.21</v>
          </cell>
          <cell r="AZ767">
            <v>364.31</v>
          </cell>
          <cell r="BA767">
            <v>369.41</v>
          </cell>
          <cell r="BB767">
            <v>374.51</v>
          </cell>
          <cell r="BC767">
            <v>379.61</v>
          </cell>
          <cell r="BD767">
            <v>384.71</v>
          </cell>
          <cell r="BE767">
            <v>389.81</v>
          </cell>
          <cell r="BF767">
            <v>394.91</v>
          </cell>
          <cell r="BG767">
            <v>354.11</v>
          </cell>
          <cell r="BH767">
            <v>135</v>
          </cell>
          <cell r="BL767">
            <v>381.51</v>
          </cell>
          <cell r="BM767">
            <v>388.65</v>
          </cell>
          <cell r="BN767">
            <v>395.79</v>
          </cell>
          <cell r="BO767">
            <v>402.93</v>
          </cell>
          <cell r="BP767">
            <v>410.07</v>
          </cell>
          <cell r="BQ767">
            <v>417.21</v>
          </cell>
          <cell r="BR767">
            <v>424.35</v>
          </cell>
          <cell r="BS767">
            <v>431.49</v>
          </cell>
          <cell r="BT767">
            <v>438.63</v>
          </cell>
          <cell r="BU767">
            <v>445.77</v>
          </cell>
          <cell r="BV767">
            <v>452.91</v>
          </cell>
          <cell r="BW767">
            <v>460.05</v>
          </cell>
          <cell r="BX767">
            <v>467.19</v>
          </cell>
          <cell r="BY767">
            <v>474.33</v>
          </cell>
          <cell r="BZ767">
            <v>481.47</v>
          </cell>
          <cell r="CA767">
            <v>488.61</v>
          </cell>
          <cell r="CB767">
            <v>495.75</v>
          </cell>
          <cell r="CC767">
            <v>502.89</v>
          </cell>
          <cell r="CD767">
            <v>510.03</v>
          </cell>
          <cell r="CE767">
            <v>517.17</v>
          </cell>
          <cell r="CF767">
            <v>524.31</v>
          </cell>
          <cell r="CG767">
            <v>531.45</v>
          </cell>
          <cell r="CH767">
            <v>538.59</v>
          </cell>
          <cell r="CI767">
            <v>545.73</v>
          </cell>
          <cell r="CJ767">
            <v>552.87</v>
          </cell>
          <cell r="CK767">
            <v>495.75</v>
          </cell>
        </row>
        <row r="768">
          <cell r="AD768">
            <v>136</v>
          </cell>
          <cell r="AH768">
            <v>274.5</v>
          </cell>
          <cell r="AI768">
            <v>279.63</v>
          </cell>
          <cell r="AJ768">
            <v>284.77</v>
          </cell>
          <cell r="AK768">
            <v>289.91</v>
          </cell>
          <cell r="AL768">
            <v>295.05</v>
          </cell>
          <cell r="AM768">
            <v>300.18</v>
          </cell>
          <cell r="AN768">
            <v>305.32</v>
          </cell>
          <cell r="AO768">
            <v>310.46</v>
          </cell>
          <cell r="AP768">
            <v>315.6</v>
          </cell>
          <cell r="AQ768">
            <v>320.74</v>
          </cell>
          <cell r="AR768">
            <v>325.87</v>
          </cell>
          <cell r="AS768">
            <v>331.01</v>
          </cell>
          <cell r="AT768">
            <v>336.15</v>
          </cell>
          <cell r="AU768">
            <v>341.29</v>
          </cell>
          <cell r="AV768">
            <v>346.42</v>
          </cell>
          <cell r="AW768">
            <v>351.56</v>
          </cell>
          <cell r="AX768">
            <v>356.7</v>
          </cell>
          <cell r="AY768">
            <v>361.84</v>
          </cell>
          <cell r="AZ768">
            <v>366.98</v>
          </cell>
          <cell r="BA768">
            <v>372.11</v>
          </cell>
          <cell r="BB768">
            <v>377.25</v>
          </cell>
          <cell r="BC768">
            <v>382.39</v>
          </cell>
          <cell r="BD768">
            <v>387.53</v>
          </cell>
          <cell r="BE768">
            <v>392.66</v>
          </cell>
          <cell r="BF768">
            <v>397.8</v>
          </cell>
          <cell r="BG768">
            <v>356.7</v>
          </cell>
          <cell r="BH768">
            <v>136</v>
          </cell>
          <cell r="BL768">
            <v>384.29</v>
          </cell>
          <cell r="BM768">
            <v>391.49</v>
          </cell>
          <cell r="BN768">
            <v>398.68</v>
          </cell>
          <cell r="BO768">
            <v>405.87</v>
          </cell>
          <cell r="BP768">
            <v>413.06</v>
          </cell>
          <cell r="BQ768">
            <v>420.26</v>
          </cell>
          <cell r="BR768">
            <v>427.45</v>
          </cell>
          <cell r="BS768">
            <v>434.64</v>
          </cell>
          <cell r="BT768">
            <v>441.84</v>
          </cell>
          <cell r="BU768">
            <v>449.03</v>
          </cell>
          <cell r="BV768">
            <v>456.22</v>
          </cell>
          <cell r="BW768">
            <v>463.42</v>
          </cell>
          <cell r="BX768">
            <v>470.61</v>
          </cell>
          <cell r="BY768">
            <v>477.8</v>
          </cell>
          <cell r="BZ768">
            <v>484.99</v>
          </cell>
          <cell r="CA768">
            <v>492.19</v>
          </cell>
          <cell r="CB768">
            <v>499.38</v>
          </cell>
          <cell r="CC768">
            <v>506.57</v>
          </cell>
          <cell r="CD768">
            <v>513.77</v>
          </cell>
          <cell r="CE768">
            <v>520.96</v>
          </cell>
          <cell r="CF768">
            <v>528.15</v>
          </cell>
          <cell r="CG768">
            <v>535.34</v>
          </cell>
          <cell r="CH768">
            <v>542.54</v>
          </cell>
          <cell r="CI768">
            <v>549.73</v>
          </cell>
          <cell r="CJ768">
            <v>556.92</v>
          </cell>
          <cell r="CK768">
            <v>499.38</v>
          </cell>
        </row>
        <row r="769">
          <cell r="AD769">
            <v>137</v>
          </cell>
          <cell r="AH769">
            <v>276.49</v>
          </cell>
          <cell r="AI769">
            <v>281.67</v>
          </cell>
          <cell r="AJ769">
            <v>286.84</v>
          </cell>
          <cell r="AK769">
            <v>292.02</v>
          </cell>
          <cell r="AL769">
            <v>297.2</v>
          </cell>
          <cell r="AM769">
            <v>302.37</v>
          </cell>
          <cell r="AN769">
            <v>307.55</v>
          </cell>
          <cell r="AO769">
            <v>312.72</v>
          </cell>
          <cell r="AP769">
            <v>317.9</v>
          </cell>
          <cell r="AQ769">
            <v>323.07</v>
          </cell>
          <cell r="AR769">
            <v>328.25</v>
          </cell>
          <cell r="AS769">
            <v>333.42</v>
          </cell>
          <cell r="AT769">
            <v>338.6</v>
          </cell>
          <cell r="AU769">
            <v>343.78</v>
          </cell>
          <cell r="AV769">
            <v>348.95</v>
          </cell>
          <cell r="AW769">
            <v>354.13</v>
          </cell>
          <cell r="AX769">
            <v>359.3</v>
          </cell>
          <cell r="AY769">
            <v>364.48</v>
          </cell>
          <cell r="AZ769">
            <v>369.65</v>
          </cell>
          <cell r="BA769">
            <v>374.83</v>
          </cell>
          <cell r="BB769">
            <v>380</v>
          </cell>
          <cell r="BC769">
            <v>385.18</v>
          </cell>
          <cell r="BD769">
            <v>390.36</v>
          </cell>
          <cell r="BE769">
            <v>395.53</v>
          </cell>
          <cell r="BF769">
            <v>400.71</v>
          </cell>
          <cell r="BG769">
            <v>359.3</v>
          </cell>
          <cell r="BH769">
            <v>137</v>
          </cell>
          <cell r="BL769">
            <v>387.09</v>
          </cell>
          <cell r="BM769">
            <v>394.34</v>
          </cell>
          <cell r="BN769">
            <v>401.58</v>
          </cell>
          <cell r="BO769">
            <v>408.83</v>
          </cell>
          <cell r="BP769">
            <v>416.07</v>
          </cell>
          <cell r="BQ769">
            <v>423.32</v>
          </cell>
          <cell r="BR769">
            <v>430.56</v>
          </cell>
          <cell r="BS769">
            <v>437.81</v>
          </cell>
          <cell r="BT769">
            <v>445.06</v>
          </cell>
          <cell r="BU769">
            <v>452.3</v>
          </cell>
          <cell r="BV769">
            <v>459.55</v>
          </cell>
          <cell r="BW769">
            <v>466.79</v>
          </cell>
          <cell r="BX769">
            <v>474.04</v>
          </cell>
          <cell r="BY769">
            <v>481.29</v>
          </cell>
          <cell r="BZ769">
            <v>488.53</v>
          </cell>
          <cell r="CA769">
            <v>495.78</v>
          </cell>
          <cell r="CB769">
            <v>503.02</v>
          </cell>
          <cell r="CC769">
            <v>510.27</v>
          </cell>
          <cell r="CD769">
            <v>517.51</v>
          </cell>
          <cell r="CE769">
            <v>524.76</v>
          </cell>
          <cell r="CF769">
            <v>532.01</v>
          </cell>
          <cell r="CG769">
            <v>539.25</v>
          </cell>
          <cell r="CH769">
            <v>546.5</v>
          </cell>
          <cell r="CI769">
            <v>553.74</v>
          </cell>
          <cell r="CJ769">
            <v>560.99</v>
          </cell>
          <cell r="CK769">
            <v>503.02</v>
          </cell>
        </row>
        <row r="770">
          <cell r="AD770">
            <v>138</v>
          </cell>
          <cell r="AH770">
            <v>278.54</v>
          </cell>
          <cell r="AI770">
            <v>283.75</v>
          </cell>
          <cell r="AJ770">
            <v>288.97</v>
          </cell>
          <cell r="AK770">
            <v>294.18</v>
          </cell>
          <cell r="AL770">
            <v>299.39</v>
          </cell>
          <cell r="AM770">
            <v>304.61</v>
          </cell>
          <cell r="AN770">
            <v>309.82</v>
          </cell>
          <cell r="AO770">
            <v>315.03</v>
          </cell>
          <cell r="AP770">
            <v>320.25</v>
          </cell>
          <cell r="AQ770">
            <v>325.46</v>
          </cell>
          <cell r="AR770">
            <v>330.67</v>
          </cell>
          <cell r="AS770">
            <v>335.89</v>
          </cell>
          <cell r="AT770">
            <v>341.1</v>
          </cell>
          <cell r="AU770">
            <v>346.31</v>
          </cell>
          <cell r="AV770">
            <v>351.53</v>
          </cell>
          <cell r="AW770">
            <v>356.74</v>
          </cell>
          <cell r="AX770">
            <v>361.95</v>
          </cell>
          <cell r="AY770">
            <v>367.17</v>
          </cell>
          <cell r="AZ770">
            <v>372.38</v>
          </cell>
          <cell r="BA770">
            <v>377.59</v>
          </cell>
          <cell r="BB770">
            <v>382.81</v>
          </cell>
          <cell r="BC770">
            <v>388.02</v>
          </cell>
          <cell r="BD770">
            <v>393.23</v>
          </cell>
          <cell r="BE770">
            <v>398.45</v>
          </cell>
          <cell r="BF770">
            <v>403.66</v>
          </cell>
          <cell r="BG770">
            <v>361.95</v>
          </cell>
          <cell r="BH770">
            <v>138</v>
          </cell>
          <cell r="BL770">
            <v>389.96</v>
          </cell>
          <cell r="BM770">
            <v>397.26</v>
          </cell>
          <cell r="BN770">
            <v>404.55</v>
          </cell>
          <cell r="BO770">
            <v>411.85</v>
          </cell>
          <cell r="BP770">
            <v>419.15</v>
          </cell>
          <cell r="BQ770">
            <v>426.45</v>
          </cell>
          <cell r="BR770">
            <v>433.75</v>
          </cell>
          <cell r="BS770">
            <v>441.05</v>
          </cell>
          <cell r="BT770">
            <v>448.35</v>
          </cell>
          <cell r="BU770">
            <v>455.65</v>
          </cell>
          <cell r="BV770">
            <v>462.94</v>
          </cell>
          <cell r="BW770">
            <v>470.24</v>
          </cell>
          <cell r="BX770">
            <v>477.54</v>
          </cell>
          <cell r="BY770">
            <v>484.84</v>
          </cell>
          <cell r="BZ770">
            <v>492.14</v>
          </cell>
          <cell r="CA770">
            <v>499.44</v>
          </cell>
          <cell r="CB770">
            <v>506.74</v>
          </cell>
          <cell r="CC770">
            <v>514.03</v>
          </cell>
          <cell r="CD770">
            <v>521.33</v>
          </cell>
          <cell r="CE770">
            <v>528.63</v>
          </cell>
          <cell r="CF770">
            <v>535.93</v>
          </cell>
          <cell r="CG770">
            <v>543.23</v>
          </cell>
          <cell r="CH770">
            <v>550.53</v>
          </cell>
          <cell r="CI770">
            <v>557.83</v>
          </cell>
          <cell r="CJ770">
            <v>565.13</v>
          </cell>
          <cell r="CK770">
            <v>506.74</v>
          </cell>
        </row>
        <row r="771">
          <cell r="AD771">
            <v>139</v>
          </cell>
          <cell r="AH771">
            <v>280.51</v>
          </cell>
          <cell r="AI771">
            <v>285.76</v>
          </cell>
          <cell r="AJ771">
            <v>291.02</v>
          </cell>
          <cell r="AK771">
            <v>296.27</v>
          </cell>
          <cell r="AL771">
            <v>301.52</v>
          </cell>
          <cell r="AM771">
            <v>306.77</v>
          </cell>
          <cell r="AN771">
            <v>312.02</v>
          </cell>
          <cell r="AO771">
            <v>317.27</v>
          </cell>
          <cell r="AP771">
            <v>322.52</v>
          </cell>
          <cell r="AQ771">
            <v>327.77</v>
          </cell>
          <cell r="AR771">
            <v>333.02</v>
          </cell>
          <cell r="AS771">
            <v>338.28</v>
          </cell>
          <cell r="AT771">
            <v>343.53</v>
          </cell>
          <cell r="AU771">
            <v>348.78</v>
          </cell>
          <cell r="AV771">
            <v>354.03</v>
          </cell>
          <cell r="AW771">
            <v>359.28</v>
          </cell>
          <cell r="AX771">
            <v>364.53</v>
          </cell>
          <cell r="AY771">
            <v>369.78</v>
          </cell>
          <cell r="AZ771">
            <v>375.03</v>
          </cell>
          <cell r="BA771">
            <v>380.28</v>
          </cell>
          <cell r="BB771">
            <v>385.54</v>
          </cell>
          <cell r="BC771">
            <v>390.79</v>
          </cell>
          <cell r="BD771">
            <v>396.04</v>
          </cell>
          <cell r="BE771">
            <v>401.29</v>
          </cell>
          <cell r="BF771">
            <v>406.54</v>
          </cell>
          <cell r="BG771">
            <v>364.53</v>
          </cell>
          <cell r="BH771">
            <v>139</v>
          </cell>
          <cell r="BL771">
            <v>392.72</v>
          </cell>
          <cell r="BM771">
            <v>400.07</v>
          </cell>
          <cell r="BN771">
            <v>407.42</v>
          </cell>
          <cell r="BO771">
            <v>414.77</v>
          </cell>
          <cell r="BP771">
            <v>422.13</v>
          </cell>
          <cell r="BQ771">
            <v>429.48</v>
          </cell>
          <cell r="BR771">
            <v>436.83</v>
          </cell>
          <cell r="BS771">
            <v>444.18</v>
          </cell>
          <cell r="BT771">
            <v>451.53</v>
          </cell>
          <cell r="BU771">
            <v>458.88</v>
          </cell>
          <cell r="BV771">
            <v>466.23</v>
          </cell>
          <cell r="BW771">
            <v>473.59</v>
          </cell>
          <cell r="BX771">
            <v>480.94</v>
          </cell>
          <cell r="BY771">
            <v>488.29</v>
          </cell>
          <cell r="BZ771">
            <v>495.64</v>
          </cell>
          <cell r="CA771">
            <v>502.99</v>
          </cell>
          <cell r="CB771">
            <v>510.34</v>
          </cell>
          <cell r="CC771">
            <v>517.7</v>
          </cell>
          <cell r="CD771">
            <v>525.05</v>
          </cell>
          <cell r="CE771">
            <v>532.4</v>
          </cell>
          <cell r="CF771">
            <v>539.75</v>
          </cell>
          <cell r="CG771">
            <v>547.1</v>
          </cell>
          <cell r="CH771">
            <v>554.45</v>
          </cell>
          <cell r="CI771">
            <v>561.8</v>
          </cell>
          <cell r="CJ771">
            <v>569.16</v>
          </cell>
          <cell r="CK771">
            <v>510.34</v>
          </cell>
        </row>
        <row r="772">
          <cell r="AD772">
            <v>140</v>
          </cell>
          <cell r="AH772">
            <v>282.54</v>
          </cell>
          <cell r="AI772">
            <v>287.83</v>
          </cell>
          <cell r="AJ772">
            <v>293.11</v>
          </cell>
          <cell r="AK772">
            <v>298.4</v>
          </cell>
          <cell r="AL772">
            <v>303.69</v>
          </cell>
          <cell r="AM772">
            <v>308.98</v>
          </cell>
          <cell r="AN772">
            <v>314.27</v>
          </cell>
          <cell r="AO772">
            <v>319.56</v>
          </cell>
          <cell r="AP772">
            <v>324.85</v>
          </cell>
          <cell r="AQ772">
            <v>330.14</v>
          </cell>
          <cell r="AR772">
            <v>335.43</v>
          </cell>
          <cell r="AS772">
            <v>340.71</v>
          </cell>
          <cell r="AT772">
            <v>346</v>
          </cell>
          <cell r="AU772">
            <v>351.29</v>
          </cell>
          <cell r="AV772">
            <v>356.58</v>
          </cell>
          <cell r="AW772">
            <v>361.87</v>
          </cell>
          <cell r="AX772">
            <v>367.16</v>
          </cell>
          <cell r="AY772">
            <v>372.45</v>
          </cell>
          <cell r="AZ772">
            <v>377.74</v>
          </cell>
          <cell r="BA772">
            <v>383.03</v>
          </cell>
          <cell r="BB772">
            <v>388.31</v>
          </cell>
          <cell r="BC772">
            <v>393.6</v>
          </cell>
          <cell r="BD772">
            <v>398.89</v>
          </cell>
          <cell r="BE772">
            <v>404.18</v>
          </cell>
          <cell r="BF772">
            <v>409.47</v>
          </cell>
          <cell r="BG772">
            <v>367.16</v>
          </cell>
          <cell r="BH772">
            <v>140</v>
          </cell>
          <cell r="BL772">
            <v>395.55</v>
          </cell>
          <cell r="BM772">
            <v>402.96</v>
          </cell>
          <cell r="BN772">
            <v>410.36</v>
          </cell>
          <cell r="BO772">
            <v>417.76</v>
          </cell>
          <cell r="BP772">
            <v>425.17</v>
          </cell>
          <cell r="BQ772">
            <v>432.57</v>
          </cell>
          <cell r="BR772">
            <v>439.98</v>
          </cell>
          <cell r="BS772">
            <v>447.38</v>
          </cell>
          <cell r="BT772">
            <v>454.79</v>
          </cell>
          <cell r="BU772">
            <v>462.19</v>
          </cell>
          <cell r="BV772">
            <v>469.6</v>
          </cell>
          <cell r="BW772">
            <v>477</v>
          </cell>
          <cell r="BX772">
            <v>484.4</v>
          </cell>
          <cell r="BY772">
            <v>491.81</v>
          </cell>
          <cell r="BZ772">
            <v>499.21</v>
          </cell>
          <cell r="CA772">
            <v>506.62</v>
          </cell>
          <cell r="CB772">
            <v>514.02</v>
          </cell>
          <cell r="CC772">
            <v>521.43</v>
          </cell>
          <cell r="CD772">
            <v>528.83</v>
          </cell>
          <cell r="CE772">
            <v>536.24</v>
          </cell>
          <cell r="CF772">
            <v>543.64</v>
          </cell>
          <cell r="CG772">
            <v>551.04</v>
          </cell>
          <cell r="CH772">
            <v>558.45</v>
          </cell>
          <cell r="CI772">
            <v>565.85</v>
          </cell>
          <cell r="CJ772">
            <v>573.26</v>
          </cell>
          <cell r="CK772">
            <v>514.02</v>
          </cell>
        </row>
        <row r="773">
          <cell r="AD773">
            <v>141</v>
          </cell>
          <cell r="AH773">
            <v>284.52</v>
          </cell>
          <cell r="AI773">
            <v>289.85</v>
          </cell>
          <cell r="AJ773">
            <v>295.18</v>
          </cell>
          <cell r="AK773">
            <v>300.5</v>
          </cell>
          <cell r="AL773">
            <v>305.83</v>
          </cell>
          <cell r="AM773">
            <v>311.16</v>
          </cell>
          <cell r="AN773">
            <v>316.48</v>
          </cell>
          <cell r="AO773">
            <v>321.81</v>
          </cell>
          <cell r="AP773">
            <v>327.14</v>
          </cell>
          <cell r="AQ773">
            <v>332.46</v>
          </cell>
          <cell r="AR773">
            <v>337.79</v>
          </cell>
          <cell r="AS773">
            <v>343.12</v>
          </cell>
          <cell r="AT773">
            <v>348.44</v>
          </cell>
          <cell r="AU773">
            <v>353.77</v>
          </cell>
          <cell r="AV773">
            <v>359.1</v>
          </cell>
          <cell r="AW773">
            <v>364.42</v>
          </cell>
          <cell r="AX773">
            <v>369.75</v>
          </cell>
          <cell r="AY773">
            <v>375.08</v>
          </cell>
          <cell r="AZ773">
            <v>380.4</v>
          </cell>
          <cell r="BA773">
            <v>385.73</v>
          </cell>
          <cell r="BB773">
            <v>391.06</v>
          </cell>
          <cell r="BC773">
            <v>396.38</v>
          </cell>
          <cell r="BD773">
            <v>401.71</v>
          </cell>
          <cell r="BE773">
            <v>407.04</v>
          </cell>
          <cell r="BF773">
            <v>412.36</v>
          </cell>
          <cell r="BG773">
            <v>369.75</v>
          </cell>
          <cell r="BH773">
            <v>141</v>
          </cell>
          <cell r="BL773">
            <v>398.33</v>
          </cell>
          <cell r="BM773">
            <v>405.79</v>
          </cell>
          <cell r="BN773">
            <v>413.25</v>
          </cell>
          <cell r="BO773">
            <v>420.71</v>
          </cell>
          <cell r="BP773">
            <v>428.16</v>
          </cell>
          <cell r="BQ773">
            <v>435.62</v>
          </cell>
          <cell r="BR773">
            <v>443.08</v>
          </cell>
          <cell r="BS773">
            <v>450.54</v>
          </cell>
          <cell r="BT773">
            <v>457.99</v>
          </cell>
          <cell r="BU773">
            <v>465.45</v>
          </cell>
          <cell r="BV773">
            <v>472.91</v>
          </cell>
          <cell r="BW773">
            <v>480.36</v>
          </cell>
          <cell r="BX773">
            <v>487.82</v>
          </cell>
          <cell r="BY773">
            <v>495.28</v>
          </cell>
          <cell r="BZ773">
            <v>502.74</v>
          </cell>
          <cell r="CA773">
            <v>510.19</v>
          </cell>
          <cell r="CB773">
            <v>517.65</v>
          </cell>
          <cell r="CC773">
            <v>525.11</v>
          </cell>
          <cell r="CD773">
            <v>532.57</v>
          </cell>
          <cell r="CE773">
            <v>540.02</v>
          </cell>
          <cell r="CF773">
            <v>547.48</v>
          </cell>
          <cell r="CG773">
            <v>554.94</v>
          </cell>
          <cell r="CH773">
            <v>562.4</v>
          </cell>
          <cell r="CI773">
            <v>569.85</v>
          </cell>
          <cell r="CJ773">
            <v>577.31</v>
          </cell>
          <cell r="CK773">
            <v>517.65</v>
          </cell>
        </row>
        <row r="774">
          <cell r="AD774">
            <v>142</v>
          </cell>
          <cell r="AH774">
            <v>286.56</v>
          </cell>
          <cell r="AI774">
            <v>291.93</v>
          </cell>
          <cell r="AJ774">
            <v>297.29</v>
          </cell>
          <cell r="AK774">
            <v>302.66</v>
          </cell>
          <cell r="AL774">
            <v>308.02</v>
          </cell>
          <cell r="AM774">
            <v>313.39</v>
          </cell>
          <cell r="AN774">
            <v>318.75</v>
          </cell>
          <cell r="AO774">
            <v>324.12</v>
          </cell>
          <cell r="AP774">
            <v>329.48</v>
          </cell>
          <cell r="AQ774">
            <v>334.84</v>
          </cell>
          <cell r="AR774">
            <v>340.21</v>
          </cell>
          <cell r="AS774">
            <v>345.57</v>
          </cell>
          <cell r="AT774">
            <v>350.94</v>
          </cell>
          <cell r="AU774">
            <v>356.3</v>
          </cell>
          <cell r="AV774">
            <v>361.67</v>
          </cell>
          <cell r="AW774">
            <v>367.03</v>
          </cell>
          <cell r="AX774">
            <v>372.4</v>
          </cell>
          <cell r="AY774">
            <v>377.76</v>
          </cell>
          <cell r="AZ774">
            <v>383.12</v>
          </cell>
          <cell r="BA774">
            <v>388.49</v>
          </cell>
          <cell r="BB774">
            <v>393.85</v>
          </cell>
          <cell r="BC774">
            <v>399.22</v>
          </cell>
          <cell r="BD774">
            <v>404.58</v>
          </cell>
          <cell r="BE774">
            <v>409.95</v>
          </cell>
          <cell r="BF774">
            <v>415.31</v>
          </cell>
          <cell r="BG774">
            <v>372.39</v>
          </cell>
          <cell r="BH774">
            <v>142</v>
          </cell>
          <cell r="BL774">
            <v>401.19</v>
          </cell>
          <cell r="BM774">
            <v>408.7</v>
          </cell>
          <cell r="BN774">
            <v>416.21</v>
          </cell>
          <cell r="BO774">
            <v>423.72</v>
          </cell>
          <cell r="BP774">
            <v>431.23</v>
          </cell>
          <cell r="BQ774">
            <v>438.74</v>
          </cell>
          <cell r="BR774">
            <v>446.25</v>
          </cell>
          <cell r="BS774">
            <v>453.76</v>
          </cell>
          <cell r="BT774">
            <v>461.27</v>
          </cell>
          <cell r="BU774">
            <v>468.78</v>
          </cell>
          <cell r="BV774">
            <v>476.29</v>
          </cell>
          <cell r="BW774">
            <v>483.8</v>
          </cell>
          <cell r="BX774">
            <v>491.31</v>
          </cell>
          <cell r="BY774">
            <v>498.82</v>
          </cell>
          <cell r="BZ774">
            <v>506.33</v>
          </cell>
          <cell r="CA774">
            <v>513.84</v>
          </cell>
          <cell r="CB774">
            <v>521.35</v>
          </cell>
          <cell r="CC774">
            <v>528.86</v>
          </cell>
          <cell r="CD774">
            <v>536.37</v>
          </cell>
          <cell r="CE774">
            <v>543.88</v>
          </cell>
          <cell r="CF774">
            <v>551.39</v>
          </cell>
          <cell r="CG774">
            <v>558.91</v>
          </cell>
          <cell r="CH774">
            <v>566.42</v>
          </cell>
          <cell r="CI774">
            <v>573.93</v>
          </cell>
          <cell r="CJ774">
            <v>581.44</v>
          </cell>
          <cell r="CK774">
            <v>521.35</v>
          </cell>
        </row>
        <row r="775">
          <cell r="AD775">
            <v>143</v>
          </cell>
          <cell r="AH775">
            <v>288.57</v>
          </cell>
          <cell r="AI775">
            <v>293.97</v>
          </cell>
          <cell r="AJ775">
            <v>299.37</v>
          </cell>
          <cell r="AK775">
            <v>304.78</v>
          </cell>
          <cell r="AL775">
            <v>310.18</v>
          </cell>
          <cell r="AM775">
            <v>315.58</v>
          </cell>
          <cell r="AN775">
            <v>320.98</v>
          </cell>
          <cell r="AO775">
            <v>326.38</v>
          </cell>
          <cell r="AP775">
            <v>331.79</v>
          </cell>
          <cell r="AQ775">
            <v>337.19</v>
          </cell>
          <cell r="AR775">
            <v>342.59</v>
          </cell>
          <cell r="AS775">
            <v>347.99</v>
          </cell>
          <cell r="AT775">
            <v>353.4</v>
          </cell>
          <cell r="AU775">
            <v>358.8</v>
          </cell>
          <cell r="AV775">
            <v>364.2</v>
          </cell>
          <cell r="AW775">
            <v>369.6</v>
          </cell>
          <cell r="AX775">
            <v>375</v>
          </cell>
          <cell r="AY775">
            <v>380.41</v>
          </cell>
          <cell r="AZ775">
            <v>385.81</v>
          </cell>
          <cell r="BA775">
            <v>391.21</v>
          </cell>
          <cell r="BB775">
            <v>396.61</v>
          </cell>
          <cell r="BC775">
            <v>402.02</v>
          </cell>
          <cell r="BD775">
            <v>407.42</v>
          </cell>
          <cell r="BE775">
            <v>412.82</v>
          </cell>
          <cell r="BF775">
            <v>418.22</v>
          </cell>
          <cell r="BG775">
            <v>375</v>
          </cell>
          <cell r="BH775">
            <v>143</v>
          </cell>
          <cell r="BL775">
            <v>404</v>
          </cell>
          <cell r="BM775">
            <v>411.56</v>
          </cell>
          <cell r="BN775">
            <v>419.12</v>
          </cell>
          <cell r="BO775">
            <v>426.69</v>
          </cell>
          <cell r="BP775">
            <v>434.25</v>
          </cell>
          <cell r="BQ775">
            <v>441.81</v>
          </cell>
          <cell r="BR775">
            <v>449.38</v>
          </cell>
          <cell r="BS775">
            <v>456.94</v>
          </cell>
          <cell r="BT775">
            <v>464.5</v>
          </cell>
          <cell r="BU775">
            <v>472.06</v>
          </cell>
          <cell r="BV775">
            <v>479.63</v>
          </cell>
          <cell r="BW775">
            <v>487.19</v>
          </cell>
          <cell r="BX775">
            <v>494.75</v>
          </cell>
          <cell r="BY775">
            <v>502.32</v>
          </cell>
          <cell r="BZ775">
            <v>509.88</v>
          </cell>
          <cell r="CA775">
            <v>517.44</v>
          </cell>
          <cell r="CB775">
            <v>525.01</v>
          </cell>
          <cell r="CC775">
            <v>532.57</v>
          </cell>
          <cell r="CD775">
            <v>540.13</v>
          </cell>
          <cell r="CE775">
            <v>547.7</v>
          </cell>
          <cell r="CF775">
            <v>555.26</v>
          </cell>
          <cell r="CG775">
            <v>562.82</v>
          </cell>
          <cell r="CH775">
            <v>570.38</v>
          </cell>
          <cell r="CI775">
            <v>577.95</v>
          </cell>
          <cell r="CJ775">
            <v>585.51</v>
          </cell>
          <cell r="CK775">
            <v>525</v>
          </cell>
        </row>
        <row r="776">
          <cell r="AD776">
            <v>144</v>
          </cell>
          <cell r="AH776">
            <v>290.58</v>
          </cell>
          <cell r="AI776">
            <v>296.02</v>
          </cell>
          <cell r="AJ776">
            <v>301.46</v>
          </cell>
          <cell r="AK776">
            <v>306.9</v>
          </cell>
          <cell r="AL776">
            <v>312.34</v>
          </cell>
          <cell r="AM776">
            <v>317.78</v>
          </cell>
          <cell r="AN776">
            <v>323.22</v>
          </cell>
          <cell r="AO776">
            <v>328.66</v>
          </cell>
          <cell r="AP776">
            <v>334.1</v>
          </cell>
          <cell r="AQ776">
            <v>339.54</v>
          </cell>
          <cell r="AR776">
            <v>344.98</v>
          </cell>
          <cell r="AS776">
            <v>350.42</v>
          </cell>
          <cell r="AT776">
            <v>355.86</v>
          </cell>
          <cell r="AU776">
            <v>361.3</v>
          </cell>
          <cell r="AV776">
            <v>366.74</v>
          </cell>
          <cell r="AW776">
            <v>372.18</v>
          </cell>
          <cell r="AX776">
            <v>377.62</v>
          </cell>
          <cell r="AY776">
            <v>383.06</v>
          </cell>
          <cell r="AZ776">
            <v>388.5</v>
          </cell>
          <cell r="BA776">
            <v>393.94</v>
          </cell>
          <cell r="BB776">
            <v>399.38</v>
          </cell>
          <cell r="BC776">
            <v>404.82</v>
          </cell>
          <cell r="BD776">
            <v>410.26</v>
          </cell>
          <cell r="BE776">
            <v>415.7</v>
          </cell>
          <cell r="BF776">
            <v>421.14</v>
          </cell>
          <cell r="BG776">
            <v>377.62</v>
          </cell>
          <cell r="BH776">
            <v>144</v>
          </cell>
          <cell r="BL776">
            <v>406.81</v>
          </cell>
          <cell r="BM776">
            <v>414.43</v>
          </cell>
          <cell r="BN776">
            <v>422.05</v>
          </cell>
          <cell r="BO776">
            <v>429.66</v>
          </cell>
          <cell r="BP776">
            <v>437.28</v>
          </cell>
          <cell r="BQ776">
            <v>444.89</v>
          </cell>
          <cell r="BR776">
            <v>452.51</v>
          </cell>
          <cell r="BS776">
            <v>460.13</v>
          </cell>
          <cell r="BT776">
            <v>467.74</v>
          </cell>
          <cell r="BU776">
            <v>475.36</v>
          </cell>
          <cell r="BV776">
            <v>482.97</v>
          </cell>
          <cell r="BW776">
            <v>490.59</v>
          </cell>
          <cell r="BX776">
            <v>498.21</v>
          </cell>
          <cell r="BY776">
            <v>505.82</v>
          </cell>
          <cell r="BZ776">
            <v>513.44</v>
          </cell>
          <cell r="CA776">
            <v>521.05</v>
          </cell>
          <cell r="CB776">
            <v>528.67</v>
          </cell>
          <cell r="CC776">
            <v>536.29</v>
          </cell>
          <cell r="CD776">
            <v>543.9</v>
          </cell>
          <cell r="CE776">
            <v>551.52</v>
          </cell>
          <cell r="CF776">
            <v>559.13</v>
          </cell>
          <cell r="CG776">
            <v>566.75</v>
          </cell>
          <cell r="CH776">
            <v>574.37</v>
          </cell>
          <cell r="CI776">
            <v>581.98</v>
          </cell>
          <cell r="CJ776">
            <v>589.6</v>
          </cell>
          <cell r="CK776">
            <v>528.66</v>
          </cell>
        </row>
        <row r="777">
          <cell r="AD777">
            <v>145</v>
          </cell>
          <cell r="AH777">
            <v>292.56</v>
          </cell>
          <cell r="AI777">
            <v>298.03</v>
          </cell>
          <cell r="AJ777">
            <v>303.51</v>
          </cell>
          <cell r="AK777">
            <v>308.99</v>
          </cell>
          <cell r="AL777">
            <v>314.47</v>
          </cell>
          <cell r="AM777">
            <v>319.94</v>
          </cell>
          <cell r="AN777">
            <v>325.42</v>
          </cell>
          <cell r="AO777">
            <v>330.9</v>
          </cell>
          <cell r="AP777">
            <v>336.38</v>
          </cell>
          <cell r="AQ777">
            <v>341.86</v>
          </cell>
          <cell r="AR777">
            <v>347.33</v>
          </cell>
          <cell r="AS777">
            <v>352.81</v>
          </cell>
          <cell r="AT777">
            <v>358.29</v>
          </cell>
          <cell r="AU777">
            <v>363.77</v>
          </cell>
          <cell r="AV777">
            <v>369.24</v>
          </cell>
          <cell r="AW777">
            <v>374.72</v>
          </cell>
          <cell r="AX777">
            <v>380.2</v>
          </cell>
          <cell r="AY777">
            <v>385.68</v>
          </cell>
          <cell r="AZ777">
            <v>391.16</v>
          </cell>
          <cell r="BA777">
            <v>396.63</v>
          </cell>
          <cell r="BB777">
            <v>402.11</v>
          </cell>
          <cell r="BC777">
            <v>407.59</v>
          </cell>
          <cell r="BD777">
            <v>413.07</v>
          </cell>
          <cell r="BE777">
            <v>418.54</v>
          </cell>
          <cell r="BF777">
            <v>424.02</v>
          </cell>
          <cell r="BG777">
            <v>380.2</v>
          </cell>
          <cell r="BH777">
            <v>145</v>
          </cell>
          <cell r="BL777">
            <v>409.58</v>
          </cell>
          <cell r="BM777">
            <v>417.25</v>
          </cell>
          <cell r="BN777">
            <v>424.92</v>
          </cell>
          <cell r="BO777">
            <v>432.58</v>
          </cell>
          <cell r="BP777">
            <v>440.25</v>
          </cell>
          <cell r="BQ777">
            <v>447.92</v>
          </cell>
          <cell r="BR777">
            <v>455.59</v>
          </cell>
          <cell r="BS777">
            <v>463.26</v>
          </cell>
          <cell r="BT777">
            <v>470.93</v>
          </cell>
          <cell r="BU777">
            <v>478.6</v>
          </cell>
          <cell r="BV777">
            <v>486.27</v>
          </cell>
          <cell r="BW777">
            <v>493.94</v>
          </cell>
          <cell r="BX777">
            <v>501.6</v>
          </cell>
          <cell r="BY777">
            <v>509.27</v>
          </cell>
          <cell r="BZ777">
            <v>516.94</v>
          </cell>
          <cell r="CA777">
            <v>524.61</v>
          </cell>
          <cell r="CB777">
            <v>532.28</v>
          </cell>
          <cell r="CC777">
            <v>539.95</v>
          </cell>
          <cell r="CD777">
            <v>547.62</v>
          </cell>
          <cell r="CE777">
            <v>555.29</v>
          </cell>
          <cell r="CF777">
            <v>562.96</v>
          </cell>
          <cell r="CG777">
            <v>570.62</v>
          </cell>
          <cell r="CH777">
            <v>578.29</v>
          </cell>
          <cell r="CI777">
            <v>585.96</v>
          </cell>
          <cell r="CJ777">
            <v>593.63</v>
          </cell>
          <cell r="CK777">
            <v>532.28</v>
          </cell>
        </row>
        <row r="778">
          <cell r="AD778">
            <v>146</v>
          </cell>
          <cell r="AH778">
            <v>294.58</v>
          </cell>
          <cell r="AI778">
            <v>300.1</v>
          </cell>
          <cell r="AJ778">
            <v>305.61</v>
          </cell>
          <cell r="AK778">
            <v>311.13</v>
          </cell>
          <cell r="AL778">
            <v>316.65</v>
          </cell>
          <cell r="AM778">
            <v>322.16</v>
          </cell>
          <cell r="AN778">
            <v>327.68</v>
          </cell>
          <cell r="AO778">
            <v>333.19</v>
          </cell>
          <cell r="AP778">
            <v>338.71</v>
          </cell>
          <cell r="AQ778">
            <v>344.22</v>
          </cell>
          <cell r="AR778">
            <v>349.74</v>
          </cell>
          <cell r="AS778">
            <v>355.25</v>
          </cell>
          <cell r="AT778">
            <v>360.77</v>
          </cell>
          <cell r="AU778">
            <v>366.29</v>
          </cell>
          <cell r="AV778">
            <v>371.8</v>
          </cell>
          <cell r="AW778">
            <v>377.32</v>
          </cell>
          <cell r="AX778">
            <v>382.83</v>
          </cell>
          <cell r="AY778">
            <v>388.35</v>
          </cell>
          <cell r="AZ778">
            <v>393.86</v>
          </cell>
          <cell r="BA778">
            <v>399.38</v>
          </cell>
          <cell r="BB778">
            <v>404.89</v>
          </cell>
          <cell r="BC778">
            <v>410.41</v>
          </cell>
          <cell r="BD778">
            <v>415.93</v>
          </cell>
          <cell r="BE778">
            <v>421.44</v>
          </cell>
          <cell r="BF778">
            <v>426.96</v>
          </cell>
          <cell r="BG778">
            <v>382.83</v>
          </cell>
          <cell r="BH778">
            <v>146</v>
          </cell>
          <cell r="BL778">
            <v>412.42</v>
          </cell>
          <cell r="BM778">
            <v>420.14</v>
          </cell>
          <cell r="BN778">
            <v>427.86</v>
          </cell>
          <cell r="BO778">
            <v>435.58</v>
          </cell>
          <cell r="BP778">
            <v>443.3</v>
          </cell>
          <cell r="BQ778">
            <v>451.03</v>
          </cell>
          <cell r="BR778">
            <v>458.75</v>
          </cell>
          <cell r="BS778">
            <v>466.47</v>
          </cell>
          <cell r="BT778">
            <v>474.19</v>
          </cell>
          <cell r="BU778">
            <v>481.91</v>
          </cell>
          <cell r="BV778">
            <v>489.63</v>
          </cell>
          <cell r="BW778">
            <v>497.36</v>
          </cell>
          <cell r="BX778">
            <v>505.08</v>
          </cell>
          <cell r="BY778">
            <v>512.8</v>
          </cell>
          <cell r="BZ778">
            <v>520.52</v>
          </cell>
          <cell r="CA778">
            <v>528.24</v>
          </cell>
          <cell r="CB778">
            <v>535.97</v>
          </cell>
          <cell r="CC778">
            <v>543.69</v>
          </cell>
          <cell r="CD778">
            <v>551.41</v>
          </cell>
          <cell r="CE778">
            <v>559.13</v>
          </cell>
          <cell r="CF778">
            <v>566.85</v>
          </cell>
          <cell r="CG778">
            <v>574.57</v>
          </cell>
          <cell r="CH778">
            <v>582.3</v>
          </cell>
          <cell r="CI778">
            <v>590.02</v>
          </cell>
          <cell r="CJ778">
            <v>597.74</v>
          </cell>
          <cell r="CK778">
            <v>535.97</v>
          </cell>
        </row>
        <row r="779">
          <cell r="AD779">
            <v>147</v>
          </cell>
          <cell r="AH779">
            <v>296.57</v>
          </cell>
          <cell r="AI779">
            <v>302.13</v>
          </cell>
          <cell r="AJ779">
            <v>307.68</v>
          </cell>
          <cell r="AK779">
            <v>313.23</v>
          </cell>
          <cell r="AL779">
            <v>318.79</v>
          </cell>
          <cell r="AM779">
            <v>324.34</v>
          </cell>
          <cell r="AN779">
            <v>329.89</v>
          </cell>
          <cell r="AO779">
            <v>335.45</v>
          </cell>
          <cell r="AP779">
            <v>341</v>
          </cell>
          <cell r="AQ779">
            <v>346.55</v>
          </cell>
          <cell r="AR779">
            <v>352.11</v>
          </cell>
          <cell r="AS779">
            <v>357.66</v>
          </cell>
          <cell r="AT779">
            <v>363.21</v>
          </cell>
          <cell r="AU779">
            <v>368.77</v>
          </cell>
          <cell r="AV779">
            <v>374.32</v>
          </cell>
          <cell r="AW779">
            <v>379.87</v>
          </cell>
          <cell r="AX779">
            <v>385.43</v>
          </cell>
          <cell r="AY779">
            <v>390.98</v>
          </cell>
          <cell r="AZ779">
            <v>396.53</v>
          </cell>
          <cell r="BA779">
            <v>402.09</v>
          </cell>
          <cell r="BB779">
            <v>407.64</v>
          </cell>
          <cell r="BC779">
            <v>413.19</v>
          </cell>
          <cell r="BD779">
            <v>418.75</v>
          </cell>
          <cell r="BE779">
            <v>424.3</v>
          </cell>
          <cell r="BF779">
            <v>429.85</v>
          </cell>
          <cell r="BG779">
            <v>385.43</v>
          </cell>
          <cell r="BH779">
            <v>147</v>
          </cell>
          <cell r="BL779">
            <v>415.2</v>
          </cell>
          <cell r="BM779">
            <v>422.98</v>
          </cell>
          <cell r="BN779">
            <v>430.75</v>
          </cell>
          <cell r="BO779">
            <v>438.53</v>
          </cell>
          <cell r="BP779">
            <v>446.3</v>
          </cell>
          <cell r="BQ779">
            <v>454.08</v>
          </cell>
          <cell r="BR779">
            <v>461.85</v>
          </cell>
          <cell r="BS779">
            <v>469.62</v>
          </cell>
          <cell r="BT779">
            <v>477.4</v>
          </cell>
          <cell r="BU779">
            <v>485.17</v>
          </cell>
          <cell r="BV779">
            <v>492.95</v>
          </cell>
          <cell r="BW779">
            <v>500.72</v>
          </cell>
          <cell r="BX779">
            <v>508.5</v>
          </cell>
          <cell r="BY779">
            <v>516.27</v>
          </cell>
          <cell r="BZ779">
            <v>524.05</v>
          </cell>
          <cell r="CA779">
            <v>531.82</v>
          </cell>
          <cell r="CB779">
            <v>539.6</v>
          </cell>
          <cell r="CC779">
            <v>547.37</v>
          </cell>
          <cell r="CD779">
            <v>555.15</v>
          </cell>
          <cell r="CE779">
            <v>562.92</v>
          </cell>
          <cell r="CF779">
            <v>570.7</v>
          </cell>
          <cell r="CG779">
            <v>578.47</v>
          </cell>
          <cell r="CH779">
            <v>586.24</v>
          </cell>
          <cell r="CI779">
            <v>594.02</v>
          </cell>
          <cell r="CJ779">
            <v>601.79</v>
          </cell>
          <cell r="CK779">
            <v>539.6</v>
          </cell>
        </row>
        <row r="780">
          <cell r="AD780">
            <v>148</v>
          </cell>
          <cell r="AH780">
            <v>298.62</v>
          </cell>
          <cell r="AI780">
            <v>304.21</v>
          </cell>
          <cell r="AJ780">
            <v>309.8</v>
          </cell>
          <cell r="AK780">
            <v>315.39</v>
          </cell>
          <cell r="AL780">
            <v>320.98</v>
          </cell>
          <cell r="AM780">
            <v>326.57</v>
          </cell>
          <cell r="AN780">
            <v>332.16</v>
          </cell>
          <cell r="AO780">
            <v>337.76</v>
          </cell>
          <cell r="AP780">
            <v>343.35</v>
          </cell>
          <cell r="AQ780">
            <v>348.94</v>
          </cell>
          <cell r="AR780">
            <v>354.53</v>
          </cell>
          <cell r="AS780">
            <v>360.12</v>
          </cell>
          <cell r="AT780">
            <v>365.71</v>
          </cell>
          <cell r="AU780">
            <v>371.3</v>
          </cell>
          <cell r="AV780">
            <v>376.89</v>
          </cell>
          <cell r="AW780">
            <v>382.48</v>
          </cell>
          <cell r="AX780">
            <v>388.08</v>
          </cell>
          <cell r="AY780">
            <v>393.67</v>
          </cell>
          <cell r="AZ780">
            <v>399.26</v>
          </cell>
          <cell r="BA780">
            <v>404.85</v>
          </cell>
          <cell r="BB780">
            <v>410.44</v>
          </cell>
          <cell r="BC780">
            <v>416.03</v>
          </cell>
          <cell r="BD780">
            <v>421.62</v>
          </cell>
          <cell r="BE780">
            <v>427.21</v>
          </cell>
          <cell r="BF780">
            <v>432.8</v>
          </cell>
          <cell r="BG780">
            <v>388.08</v>
          </cell>
          <cell r="BH780">
            <v>148</v>
          </cell>
          <cell r="BL780">
            <v>418.06</v>
          </cell>
          <cell r="BM780">
            <v>425.89</v>
          </cell>
          <cell r="BN780">
            <v>433.72</v>
          </cell>
          <cell r="BO780">
            <v>441.55</v>
          </cell>
          <cell r="BP780">
            <v>449.37</v>
          </cell>
          <cell r="BQ780">
            <v>457.2</v>
          </cell>
          <cell r="BR780">
            <v>465.03</v>
          </cell>
          <cell r="BS780">
            <v>472.86</v>
          </cell>
          <cell r="BT780">
            <v>480.68</v>
          </cell>
          <cell r="BU780">
            <v>488.51</v>
          </cell>
          <cell r="BV780">
            <v>496.34</v>
          </cell>
          <cell r="BW780">
            <v>504.17</v>
          </cell>
          <cell r="BX780">
            <v>512</v>
          </cell>
          <cell r="BY780">
            <v>519.82</v>
          </cell>
          <cell r="BZ780">
            <v>527.65</v>
          </cell>
          <cell r="CA780">
            <v>535.48</v>
          </cell>
          <cell r="CB780">
            <v>543.31</v>
          </cell>
          <cell r="CC780">
            <v>551.13</v>
          </cell>
          <cell r="CD780">
            <v>558.96</v>
          </cell>
          <cell r="CE780">
            <v>566.79</v>
          </cell>
          <cell r="CF780">
            <v>574.62</v>
          </cell>
          <cell r="CG780">
            <v>582.44</v>
          </cell>
          <cell r="CH780">
            <v>590.27</v>
          </cell>
          <cell r="CI780">
            <v>598.1</v>
          </cell>
          <cell r="CJ780">
            <v>605.93</v>
          </cell>
          <cell r="CK780">
            <v>543.3</v>
          </cell>
        </row>
        <row r="781">
          <cell r="AD781">
            <v>149</v>
          </cell>
          <cell r="AH781">
            <v>300.62</v>
          </cell>
          <cell r="AI781">
            <v>306.25</v>
          </cell>
          <cell r="AJ781">
            <v>311.88</v>
          </cell>
          <cell r="AK781">
            <v>317.51</v>
          </cell>
          <cell r="AL781">
            <v>323.14</v>
          </cell>
          <cell r="AM781">
            <v>328.77</v>
          </cell>
          <cell r="AN781">
            <v>334.4</v>
          </cell>
          <cell r="AO781">
            <v>340.02</v>
          </cell>
          <cell r="AP781">
            <v>345.65</v>
          </cell>
          <cell r="AQ781">
            <v>351.28</v>
          </cell>
          <cell r="AR781">
            <v>356.91</v>
          </cell>
          <cell r="AS781">
            <v>362.54</v>
          </cell>
          <cell r="AT781">
            <v>368.17</v>
          </cell>
          <cell r="AU781">
            <v>373.8</v>
          </cell>
          <cell r="AV781">
            <v>379.43</v>
          </cell>
          <cell r="AW781">
            <v>385.06</v>
          </cell>
          <cell r="AX781">
            <v>390.68</v>
          </cell>
          <cell r="AY781">
            <v>396.31</v>
          </cell>
          <cell r="AZ781">
            <v>401.94</v>
          </cell>
          <cell r="BA781">
            <v>407.57</v>
          </cell>
          <cell r="BB781">
            <v>413.2</v>
          </cell>
          <cell r="BC781">
            <v>418.83</v>
          </cell>
          <cell r="BD781">
            <v>424.46</v>
          </cell>
          <cell r="BE781">
            <v>430.09</v>
          </cell>
          <cell r="BF781">
            <v>435.72</v>
          </cell>
          <cell r="BG781">
            <v>390.68</v>
          </cell>
          <cell r="BH781">
            <v>149</v>
          </cell>
          <cell r="BL781">
            <v>420.87</v>
          </cell>
          <cell r="BM781">
            <v>428.75</v>
          </cell>
          <cell r="BN781">
            <v>436.63</v>
          </cell>
          <cell r="BO781">
            <v>444.51</v>
          </cell>
          <cell r="BP781">
            <v>452.39</v>
          </cell>
          <cell r="BQ781">
            <v>460.27</v>
          </cell>
          <cell r="BR781">
            <v>468.15</v>
          </cell>
          <cell r="BS781">
            <v>476.03</v>
          </cell>
          <cell r="BT781">
            <v>483.91</v>
          </cell>
          <cell r="BU781">
            <v>491.8</v>
          </cell>
          <cell r="BV781">
            <v>499.68</v>
          </cell>
          <cell r="BW781">
            <v>507.56</v>
          </cell>
          <cell r="BX781">
            <v>515.44</v>
          </cell>
          <cell r="BY781">
            <v>523.32</v>
          </cell>
          <cell r="BZ781">
            <v>531.2</v>
          </cell>
          <cell r="CA781">
            <v>539.08</v>
          </cell>
          <cell r="CB781">
            <v>546.96</v>
          </cell>
          <cell r="CC781">
            <v>554.84</v>
          </cell>
          <cell r="CD781">
            <v>562.72</v>
          </cell>
          <cell r="CE781">
            <v>570.6</v>
          </cell>
          <cell r="CF781">
            <v>578.48</v>
          </cell>
          <cell r="CG781">
            <v>586.36</v>
          </cell>
          <cell r="CH781">
            <v>594.24</v>
          </cell>
          <cell r="CI781">
            <v>602.12</v>
          </cell>
          <cell r="CJ781">
            <v>610</v>
          </cell>
          <cell r="CK781">
            <v>546.96</v>
          </cell>
        </row>
        <row r="782">
          <cell r="AD782">
            <v>150</v>
          </cell>
          <cell r="AH782">
            <v>302.64</v>
          </cell>
          <cell r="AI782">
            <v>308.3</v>
          </cell>
          <cell r="AJ782">
            <v>313.97</v>
          </cell>
          <cell r="AK782">
            <v>319.64</v>
          </cell>
          <cell r="AL782">
            <v>325.3</v>
          </cell>
          <cell r="AM782">
            <v>330.97</v>
          </cell>
          <cell r="AN782">
            <v>336.64</v>
          </cell>
          <cell r="AO782">
            <v>342.3</v>
          </cell>
          <cell r="AP782">
            <v>347.97</v>
          </cell>
          <cell r="AQ782">
            <v>353.64</v>
          </cell>
          <cell r="AR782">
            <v>359.3</v>
          </cell>
          <cell r="AS782">
            <v>364.94</v>
          </cell>
          <cell r="AT782">
            <v>370.64</v>
          </cell>
          <cell r="AU782">
            <v>376.3</v>
          </cell>
          <cell r="AV782">
            <v>381.97</v>
          </cell>
          <cell r="AW782">
            <v>387.64</v>
          </cell>
          <cell r="AX782">
            <v>393.3</v>
          </cell>
          <cell r="AY782">
            <v>398.97</v>
          </cell>
          <cell r="AZ782">
            <v>404.64</v>
          </cell>
          <cell r="BA782">
            <v>410.3</v>
          </cell>
          <cell r="BB782">
            <v>415.97</v>
          </cell>
          <cell r="BC782">
            <v>421.64</v>
          </cell>
          <cell r="BD782">
            <v>427.3</v>
          </cell>
          <cell r="BE782">
            <v>432.97</v>
          </cell>
          <cell r="BF782">
            <v>438.64</v>
          </cell>
          <cell r="BG782">
            <v>393.3</v>
          </cell>
          <cell r="BH782">
            <v>150</v>
          </cell>
          <cell r="BL782">
            <v>423.69</v>
          </cell>
          <cell r="BM782">
            <v>431.62</v>
          </cell>
          <cell r="BN782">
            <v>439.56</v>
          </cell>
          <cell r="BO782">
            <v>447.49</v>
          </cell>
          <cell r="BP782">
            <v>455.42</v>
          </cell>
          <cell r="BQ782">
            <v>463.36</v>
          </cell>
          <cell r="BR782">
            <v>471.29</v>
          </cell>
          <cell r="BS782">
            <v>479.22</v>
          </cell>
          <cell r="BT782">
            <v>487.16</v>
          </cell>
          <cell r="BU782">
            <v>495.09</v>
          </cell>
          <cell r="BV782">
            <v>503.02</v>
          </cell>
          <cell r="BW782">
            <v>510.96</v>
          </cell>
          <cell r="BX782">
            <v>518.89</v>
          </cell>
          <cell r="BY782">
            <v>526.82</v>
          </cell>
          <cell r="BZ782">
            <v>534.76</v>
          </cell>
          <cell r="CA782">
            <v>542.69</v>
          </cell>
          <cell r="CB782">
            <v>550.62</v>
          </cell>
          <cell r="CC782">
            <v>558.56</v>
          </cell>
          <cell r="CD782">
            <v>566.49</v>
          </cell>
          <cell r="CE782">
            <v>574.42</v>
          </cell>
          <cell r="CF782">
            <v>582.36</v>
          </cell>
          <cell r="CG782">
            <v>590.29</v>
          </cell>
          <cell r="CH782">
            <v>598.22</v>
          </cell>
          <cell r="CI782">
            <v>606.16</v>
          </cell>
          <cell r="CJ782">
            <v>614.09</v>
          </cell>
          <cell r="CK782">
            <v>550.62</v>
          </cell>
        </row>
        <row r="783">
          <cell r="AD783">
            <v>151</v>
          </cell>
          <cell r="AH783">
            <v>304.61</v>
          </cell>
          <cell r="AI783">
            <v>310.31</v>
          </cell>
          <cell r="AJ783">
            <v>316.01</v>
          </cell>
          <cell r="AK783">
            <v>321.72</v>
          </cell>
          <cell r="AL783">
            <v>327.42</v>
          </cell>
          <cell r="AM783">
            <v>333.13</v>
          </cell>
          <cell r="AN783">
            <v>338.83</v>
          </cell>
          <cell r="AO783">
            <v>344.54</v>
          </cell>
          <cell r="AP783">
            <v>350.24</v>
          </cell>
          <cell r="AQ783">
            <v>355.95</v>
          </cell>
          <cell r="AR783">
            <v>361.65</v>
          </cell>
          <cell r="AS783">
            <v>367.35</v>
          </cell>
          <cell r="AT783">
            <v>373.06</v>
          </cell>
          <cell r="AU783">
            <v>378.76</v>
          </cell>
          <cell r="AV783">
            <v>384.47</v>
          </cell>
          <cell r="AW783">
            <v>390.17</v>
          </cell>
          <cell r="AX783">
            <v>395.88</v>
          </cell>
          <cell r="AY783">
            <v>401.58</v>
          </cell>
          <cell r="AZ783">
            <v>407.29</v>
          </cell>
          <cell r="BA783">
            <v>412.99</v>
          </cell>
          <cell r="BB783">
            <v>418.69</v>
          </cell>
          <cell r="BC783">
            <v>424.4</v>
          </cell>
          <cell r="BD783">
            <v>430.1</v>
          </cell>
          <cell r="BE783">
            <v>435.81</v>
          </cell>
          <cell r="BF783">
            <v>441.51</v>
          </cell>
          <cell r="BG783">
            <v>395.88</v>
          </cell>
          <cell r="BH783">
            <v>151</v>
          </cell>
          <cell r="BL783">
            <v>426.45</v>
          </cell>
          <cell r="BM783">
            <v>434.43</v>
          </cell>
          <cell r="BN783">
            <v>442.42</v>
          </cell>
          <cell r="BO783">
            <v>450.41</v>
          </cell>
          <cell r="BP783">
            <v>458.39</v>
          </cell>
          <cell r="BQ783">
            <v>466.38</v>
          </cell>
          <cell r="BR783">
            <v>474.36</v>
          </cell>
          <cell r="BS783">
            <v>482.35</v>
          </cell>
          <cell r="BT783">
            <v>490.34</v>
          </cell>
          <cell r="BU783">
            <v>498.32</v>
          </cell>
          <cell r="BV783">
            <v>506.31</v>
          </cell>
          <cell r="BW783">
            <v>514.3</v>
          </cell>
          <cell r="BX783">
            <v>522.28</v>
          </cell>
          <cell r="BY783">
            <v>530.27</v>
          </cell>
          <cell r="BZ783">
            <v>538.25</v>
          </cell>
          <cell r="CA783">
            <v>546.24</v>
          </cell>
          <cell r="CB783">
            <v>554.23</v>
          </cell>
          <cell r="CC783">
            <v>562.21</v>
          </cell>
          <cell r="CD783">
            <v>570.2</v>
          </cell>
          <cell r="CE783">
            <v>578.19</v>
          </cell>
          <cell r="CF783">
            <v>586.17</v>
          </cell>
          <cell r="CG783">
            <v>594.16</v>
          </cell>
          <cell r="CH783">
            <v>602.14</v>
          </cell>
          <cell r="CI783">
            <v>610.13</v>
          </cell>
          <cell r="CJ783">
            <v>618.12</v>
          </cell>
          <cell r="CK783">
            <v>554.23</v>
          </cell>
        </row>
        <row r="784">
          <cell r="AD784">
            <v>152</v>
          </cell>
          <cell r="AH784">
            <v>306.63</v>
          </cell>
          <cell r="AI784">
            <v>312.38</v>
          </cell>
          <cell r="AJ784">
            <v>318.12</v>
          </cell>
          <cell r="AK784">
            <v>323.86</v>
          </cell>
          <cell r="AL784">
            <v>329.6</v>
          </cell>
          <cell r="AM784">
            <v>335.34</v>
          </cell>
          <cell r="AN784">
            <v>341.09</v>
          </cell>
          <cell r="AO784">
            <v>346.83</v>
          </cell>
          <cell r="AP784">
            <v>352.57</v>
          </cell>
          <cell r="AQ784">
            <v>358.31</v>
          </cell>
          <cell r="AR784">
            <v>364.06</v>
          </cell>
          <cell r="AS784">
            <v>369.8</v>
          </cell>
          <cell r="AT784">
            <v>375.54</v>
          </cell>
          <cell r="AU784">
            <v>381.28</v>
          </cell>
          <cell r="AV784">
            <v>387.02</v>
          </cell>
          <cell r="AW784">
            <v>392.77</v>
          </cell>
          <cell r="AX784">
            <v>398.51</v>
          </cell>
          <cell r="AY784">
            <v>404.25</v>
          </cell>
          <cell r="AZ784">
            <v>409.99</v>
          </cell>
          <cell r="BA784">
            <v>415.74</v>
          </cell>
          <cell r="BB784">
            <v>421.48</v>
          </cell>
          <cell r="BC784">
            <v>427.22</v>
          </cell>
          <cell r="BD784">
            <v>432.96</v>
          </cell>
          <cell r="BE784">
            <v>438.7</v>
          </cell>
          <cell r="BF784">
            <v>444.45</v>
          </cell>
          <cell r="BG784">
            <v>398.51</v>
          </cell>
          <cell r="BH784">
            <v>152</v>
          </cell>
          <cell r="BL784">
            <v>429.29</v>
          </cell>
          <cell r="BM784">
            <v>437.33</v>
          </cell>
          <cell r="BN784">
            <v>445.36</v>
          </cell>
          <cell r="BO784">
            <v>453.4</v>
          </cell>
          <cell r="BP784">
            <v>461.44</v>
          </cell>
          <cell r="BQ784">
            <v>469.48</v>
          </cell>
          <cell r="BR784">
            <v>477.52</v>
          </cell>
          <cell r="BS784">
            <v>485.56</v>
          </cell>
          <cell r="BT784">
            <v>493.6</v>
          </cell>
          <cell r="BU784">
            <v>501.64</v>
          </cell>
          <cell r="BV784">
            <v>509.68</v>
          </cell>
          <cell r="BW784">
            <v>517.72</v>
          </cell>
          <cell r="BX784">
            <v>525.76</v>
          </cell>
          <cell r="BY784">
            <v>533.8</v>
          </cell>
          <cell r="BZ784">
            <v>541.83</v>
          </cell>
          <cell r="CA784">
            <v>549.87</v>
          </cell>
          <cell r="CB784">
            <v>557.91</v>
          </cell>
          <cell r="CC784">
            <v>565.95</v>
          </cell>
          <cell r="CD784">
            <v>573.99</v>
          </cell>
          <cell r="CE784">
            <v>582.03</v>
          </cell>
          <cell r="CF784">
            <v>590.07</v>
          </cell>
          <cell r="CG784">
            <v>598.11</v>
          </cell>
          <cell r="CH784">
            <v>606.15</v>
          </cell>
          <cell r="CI784">
            <v>614.19</v>
          </cell>
          <cell r="CJ784">
            <v>622.23</v>
          </cell>
          <cell r="CK784">
            <v>557.91</v>
          </cell>
        </row>
        <row r="785">
          <cell r="AD785">
            <v>153</v>
          </cell>
          <cell r="AH785">
            <v>308.62</v>
          </cell>
          <cell r="AI785">
            <v>314.4</v>
          </cell>
          <cell r="AJ785">
            <v>320.18</v>
          </cell>
          <cell r="AK785">
            <v>325.96</v>
          </cell>
          <cell r="AL785">
            <v>331.74</v>
          </cell>
          <cell r="AM785">
            <v>337.52</v>
          </cell>
          <cell r="AN785">
            <v>343.3</v>
          </cell>
          <cell r="AO785">
            <v>349.08</v>
          </cell>
          <cell r="AP785">
            <v>354.86</v>
          </cell>
          <cell r="AQ785">
            <v>360.64</v>
          </cell>
          <cell r="AR785">
            <v>366.42</v>
          </cell>
          <cell r="AS785">
            <v>372.2</v>
          </cell>
          <cell r="AT785">
            <v>377.98</v>
          </cell>
          <cell r="AU785">
            <v>383.76</v>
          </cell>
          <cell r="AV785">
            <v>389.54</v>
          </cell>
          <cell r="AW785">
            <v>395.32</v>
          </cell>
          <cell r="AX785">
            <v>401.1</v>
          </cell>
          <cell r="AY785">
            <v>406.88</v>
          </cell>
          <cell r="AZ785">
            <v>412.66</v>
          </cell>
          <cell r="BA785">
            <v>418.44</v>
          </cell>
          <cell r="BB785">
            <v>424.22</v>
          </cell>
          <cell r="BC785">
            <v>430</v>
          </cell>
          <cell r="BD785">
            <v>435.78</v>
          </cell>
          <cell r="BE785">
            <v>441.56</v>
          </cell>
          <cell r="BF785">
            <v>447.34</v>
          </cell>
          <cell r="BG785">
            <v>401.1</v>
          </cell>
          <cell r="BH785">
            <v>153</v>
          </cell>
          <cell r="BL785">
            <v>432.07</v>
          </cell>
          <cell r="BM785">
            <v>440.16</v>
          </cell>
          <cell r="BN785">
            <v>448.25</v>
          </cell>
          <cell r="BO785">
            <v>456.34</v>
          </cell>
          <cell r="BP785">
            <v>464.43</v>
          </cell>
          <cell r="BQ785">
            <v>472.53</v>
          </cell>
          <cell r="BR785">
            <v>480.62</v>
          </cell>
          <cell r="BS785">
            <v>488.71</v>
          </cell>
          <cell r="BT785">
            <v>496.8</v>
          </cell>
          <cell r="BU785">
            <v>504.89</v>
          </cell>
          <cell r="BV785">
            <v>512.99</v>
          </cell>
          <cell r="BW785">
            <v>521.08</v>
          </cell>
          <cell r="BX785">
            <v>529.17</v>
          </cell>
          <cell r="BY785">
            <v>537.26</v>
          </cell>
          <cell r="BZ785">
            <v>545.35</v>
          </cell>
          <cell r="CA785">
            <v>553.45</v>
          </cell>
          <cell r="CB785">
            <v>561.54</v>
          </cell>
          <cell r="CC785">
            <v>569.63</v>
          </cell>
          <cell r="CD785">
            <v>577.72</v>
          </cell>
          <cell r="CE785">
            <v>585.81</v>
          </cell>
          <cell r="CF785">
            <v>593.91</v>
          </cell>
          <cell r="CG785">
            <v>602</v>
          </cell>
          <cell r="CH785">
            <v>610.09</v>
          </cell>
          <cell r="CI785">
            <v>618.18</v>
          </cell>
          <cell r="CJ785">
            <v>626.27</v>
          </cell>
          <cell r="CK785">
            <v>561.53</v>
          </cell>
        </row>
        <row r="786">
          <cell r="AD786">
            <v>154</v>
          </cell>
          <cell r="AH786">
            <v>310.66</v>
          </cell>
          <cell r="AI786">
            <v>316.48</v>
          </cell>
          <cell r="AJ786">
            <v>322.3</v>
          </cell>
          <cell r="AK786">
            <v>328.12</v>
          </cell>
          <cell r="AL786">
            <v>333.93</v>
          </cell>
          <cell r="AM786">
            <v>339.75</v>
          </cell>
          <cell r="AN786">
            <v>345.57</v>
          </cell>
          <cell r="AO786">
            <v>351.39</v>
          </cell>
          <cell r="AP786">
            <v>357.2</v>
          </cell>
          <cell r="AQ786">
            <v>363.02</v>
          </cell>
          <cell r="AR786">
            <v>368.84</v>
          </cell>
          <cell r="AS786">
            <v>374.66</v>
          </cell>
          <cell r="AT786">
            <v>380.48</v>
          </cell>
          <cell r="AU786">
            <v>386.29</v>
          </cell>
          <cell r="AV786">
            <v>392.11</v>
          </cell>
          <cell r="AW786">
            <v>397.93</v>
          </cell>
          <cell r="AX786">
            <v>403.75</v>
          </cell>
          <cell r="AY786">
            <v>409.56</v>
          </cell>
          <cell r="AZ786">
            <v>415.38</v>
          </cell>
          <cell r="BA786">
            <v>421.2</v>
          </cell>
          <cell r="BB786">
            <v>427.02</v>
          </cell>
          <cell r="BC786">
            <v>432.84</v>
          </cell>
          <cell r="BD786">
            <v>438.65</v>
          </cell>
          <cell r="BE786">
            <v>444.47</v>
          </cell>
          <cell r="BF786">
            <v>450.29</v>
          </cell>
          <cell r="BG786">
            <v>403.75</v>
          </cell>
          <cell r="BH786">
            <v>154</v>
          </cell>
          <cell r="BL786">
            <v>434.93</v>
          </cell>
          <cell r="BM786">
            <v>443.07</v>
          </cell>
          <cell r="BN786">
            <v>451.22</v>
          </cell>
          <cell r="BO786">
            <v>459.36</v>
          </cell>
          <cell r="BP786">
            <v>467.51</v>
          </cell>
          <cell r="BQ786">
            <v>475.65</v>
          </cell>
          <cell r="BR786">
            <v>483.8</v>
          </cell>
          <cell r="BS786">
            <v>491.94</v>
          </cell>
          <cell r="BT786">
            <v>500.09</v>
          </cell>
          <cell r="BU786">
            <v>508.23</v>
          </cell>
          <cell r="BV786">
            <v>516.38</v>
          </cell>
          <cell r="BW786">
            <v>524.52</v>
          </cell>
          <cell r="BX786">
            <v>532.67</v>
          </cell>
          <cell r="BY786">
            <v>540.81</v>
          </cell>
          <cell r="BZ786">
            <v>548.96</v>
          </cell>
          <cell r="CA786">
            <v>557.1</v>
          </cell>
          <cell r="CB786">
            <v>565.24</v>
          </cell>
          <cell r="CC786">
            <v>573.39</v>
          </cell>
          <cell r="CD786">
            <v>581.53</v>
          </cell>
          <cell r="CE786">
            <v>589.68</v>
          </cell>
          <cell r="CF786">
            <v>597.82</v>
          </cell>
          <cell r="CG786">
            <v>605.97</v>
          </cell>
          <cell r="CH786">
            <v>614.11</v>
          </cell>
          <cell r="CI786">
            <v>622.26</v>
          </cell>
          <cell r="CJ786">
            <v>630.4</v>
          </cell>
          <cell r="CK786">
            <v>565.25</v>
          </cell>
        </row>
        <row r="787">
          <cell r="AD787">
            <v>155</v>
          </cell>
          <cell r="AH787">
            <v>312.66</v>
          </cell>
          <cell r="AI787">
            <v>318.52</v>
          </cell>
          <cell r="AJ787">
            <v>324.37</v>
          </cell>
          <cell r="AK787">
            <v>330.23</v>
          </cell>
          <cell r="AL787">
            <v>336.08</v>
          </cell>
          <cell r="AM787">
            <v>341.94</v>
          </cell>
          <cell r="AN787">
            <v>347.79</v>
          </cell>
          <cell r="AO787">
            <v>353.65</v>
          </cell>
          <cell r="AP787">
            <v>359.51</v>
          </cell>
          <cell r="AQ787">
            <v>365.36</v>
          </cell>
          <cell r="AR787">
            <v>371.22</v>
          </cell>
          <cell r="AS787">
            <v>377.07</v>
          </cell>
          <cell r="AT787">
            <v>382.93</v>
          </cell>
          <cell r="AU787">
            <v>388.78</v>
          </cell>
          <cell r="AV787">
            <v>394.64</v>
          </cell>
          <cell r="AW787">
            <v>400.49</v>
          </cell>
          <cell r="AX787">
            <v>406.35</v>
          </cell>
          <cell r="AY787">
            <v>412.21</v>
          </cell>
          <cell r="AZ787">
            <v>418.06</v>
          </cell>
          <cell r="BA787">
            <v>423.92</v>
          </cell>
          <cell r="BB787">
            <v>429.77</v>
          </cell>
          <cell r="BC787">
            <v>435.63</v>
          </cell>
          <cell r="BD787">
            <v>441.48</v>
          </cell>
          <cell r="BE787">
            <v>447.34</v>
          </cell>
          <cell r="BF787">
            <v>453.19</v>
          </cell>
          <cell r="BG787">
            <v>406.35</v>
          </cell>
          <cell r="BH787">
            <v>155</v>
          </cell>
          <cell r="BL787">
            <v>437.73</v>
          </cell>
          <cell r="BM787">
            <v>445.92</v>
          </cell>
          <cell r="BN787">
            <v>454.12</v>
          </cell>
          <cell r="BO787">
            <v>462.32</v>
          </cell>
          <cell r="BP787">
            <v>470.52</v>
          </cell>
          <cell r="BQ787">
            <v>478.71</v>
          </cell>
          <cell r="BR787">
            <v>486.91</v>
          </cell>
          <cell r="BS787">
            <v>495.11</v>
          </cell>
          <cell r="BT787">
            <v>503.31</v>
          </cell>
          <cell r="BU787">
            <v>511.51</v>
          </cell>
          <cell r="BV787">
            <v>519.7</v>
          </cell>
          <cell r="BW787">
            <v>527.9</v>
          </cell>
          <cell r="BX787">
            <v>536.1</v>
          </cell>
          <cell r="BY787">
            <v>544.3</v>
          </cell>
          <cell r="BZ787">
            <v>552.49</v>
          </cell>
          <cell r="CA787">
            <v>560.69</v>
          </cell>
          <cell r="CB787">
            <v>568.89</v>
          </cell>
          <cell r="CC787">
            <v>577.09</v>
          </cell>
          <cell r="CD787">
            <v>585.29</v>
          </cell>
          <cell r="CE787">
            <v>593.48</v>
          </cell>
          <cell r="CF787">
            <v>601.68</v>
          </cell>
          <cell r="CG787">
            <v>609.88</v>
          </cell>
          <cell r="CH787">
            <v>618.08</v>
          </cell>
          <cell r="CI787">
            <v>626.27</v>
          </cell>
          <cell r="CJ787">
            <v>634.47</v>
          </cell>
          <cell r="CK787">
            <v>568.89</v>
          </cell>
        </row>
        <row r="788">
          <cell r="AD788">
            <v>156</v>
          </cell>
          <cell r="AH788">
            <v>314.67</v>
          </cell>
          <cell r="AI788">
            <v>320.56</v>
          </cell>
          <cell r="AJ788">
            <v>326.46</v>
          </cell>
          <cell r="AK788">
            <v>332.35</v>
          </cell>
          <cell r="AL788">
            <v>338.24</v>
          </cell>
          <cell r="AM788">
            <v>344.14</v>
          </cell>
          <cell r="AN788">
            <v>350.03</v>
          </cell>
          <cell r="AO788">
            <v>355.92</v>
          </cell>
          <cell r="AP788">
            <v>361.82</v>
          </cell>
          <cell r="AQ788">
            <v>367.71</v>
          </cell>
          <cell r="AR788">
            <v>373.6</v>
          </cell>
          <cell r="AS788">
            <v>379.5</v>
          </cell>
          <cell r="AT788">
            <v>385.39</v>
          </cell>
          <cell r="AU788">
            <v>391.28</v>
          </cell>
          <cell r="AV788">
            <v>397.18</v>
          </cell>
          <cell r="AW788">
            <v>403.07</v>
          </cell>
          <cell r="AX788">
            <v>408.96</v>
          </cell>
          <cell r="AY788">
            <v>414.86</v>
          </cell>
          <cell r="AZ788">
            <v>420.75</v>
          </cell>
          <cell r="BA788">
            <v>426.64</v>
          </cell>
          <cell r="BB788">
            <v>432.54</v>
          </cell>
          <cell r="BC788">
            <v>438.43</v>
          </cell>
          <cell r="BD788">
            <v>444.32</v>
          </cell>
          <cell r="BE788">
            <v>450.22</v>
          </cell>
          <cell r="BF788">
            <v>456.11</v>
          </cell>
          <cell r="BG788">
            <v>408.96</v>
          </cell>
          <cell r="BH788">
            <v>156</v>
          </cell>
          <cell r="BL788">
            <v>440.54</v>
          </cell>
          <cell r="BM788">
            <v>448.79</v>
          </cell>
          <cell r="BN788">
            <v>457.04</v>
          </cell>
          <cell r="BO788">
            <v>465.29</v>
          </cell>
          <cell r="BP788">
            <v>473.54</v>
          </cell>
          <cell r="BQ788">
            <v>481.79</v>
          </cell>
          <cell r="BR788">
            <v>490.04</v>
          </cell>
          <cell r="BS788">
            <v>498.29</v>
          </cell>
          <cell r="BT788">
            <v>506.54</v>
          </cell>
          <cell r="BU788">
            <v>514.79</v>
          </cell>
          <cell r="BV788">
            <v>523.04</v>
          </cell>
          <cell r="BW788">
            <v>531.29</v>
          </cell>
          <cell r="BX788">
            <v>539.54</v>
          </cell>
          <cell r="BY788">
            <v>547.79</v>
          </cell>
          <cell r="BZ788">
            <v>556.05</v>
          </cell>
          <cell r="CA788">
            <v>564.3</v>
          </cell>
          <cell r="CB788">
            <v>572.55</v>
          </cell>
          <cell r="CC788">
            <v>580.8</v>
          </cell>
          <cell r="CD788">
            <v>589.05</v>
          </cell>
          <cell r="CE788">
            <v>597.3</v>
          </cell>
          <cell r="CF788">
            <v>605.55</v>
          </cell>
          <cell r="CG788">
            <v>613.8</v>
          </cell>
          <cell r="CH788">
            <v>622.05</v>
          </cell>
          <cell r="CI788">
            <v>630.3</v>
          </cell>
          <cell r="CJ788">
            <v>638.55</v>
          </cell>
          <cell r="CK788">
            <v>572.54</v>
          </cell>
        </row>
        <row r="789">
          <cell r="AD789">
            <v>157</v>
          </cell>
          <cell r="AH789">
            <v>316.68</v>
          </cell>
          <cell r="AI789">
            <v>322.61</v>
          </cell>
          <cell r="AJ789">
            <v>328.54</v>
          </cell>
          <cell r="AK789">
            <v>334.48</v>
          </cell>
          <cell r="AL789">
            <v>340.41</v>
          </cell>
          <cell r="AM789">
            <v>346.34</v>
          </cell>
          <cell r="AN789">
            <v>352.27</v>
          </cell>
          <cell r="AO789">
            <v>358.2</v>
          </cell>
          <cell r="AP789">
            <v>364.13</v>
          </cell>
          <cell r="AQ789">
            <v>370.06</v>
          </cell>
          <cell r="AR789">
            <v>375.99</v>
          </cell>
          <cell r="AS789">
            <v>381.92</v>
          </cell>
          <cell r="AT789">
            <v>387.86</v>
          </cell>
          <cell r="AU789">
            <v>393.79</v>
          </cell>
          <cell r="AV789">
            <v>399.72</v>
          </cell>
          <cell r="AW789">
            <v>405.65</v>
          </cell>
          <cell r="AX789">
            <v>411.58</v>
          </cell>
          <cell r="AY789">
            <v>417.51</v>
          </cell>
          <cell r="AZ789">
            <v>423.44</v>
          </cell>
          <cell r="BA789">
            <v>429.37</v>
          </cell>
          <cell r="BB789">
            <v>435.3</v>
          </cell>
          <cell r="BC789">
            <v>441.24</v>
          </cell>
          <cell r="BD789">
            <v>447.17</v>
          </cell>
          <cell r="BE789">
            <v>453.1</v>
          </cell>
          <cell r="BF789">
            <v>459.03</v>
          </cell>
          <cell r="BG789">
            <v>411.58</v>
          </cell>
          <cell r="BH789">
            <v>157</v>
          </cell>
          <cell r="BL789">
            <v>443.36</v>
          </cell>
          <cell r="BM789">
            <v>451.66</v>
          </cell>
          <cell r="BN789">
            <v>459.96</v>
          </cell>
          <cell r="BO789">
            <v>468.27</v>
          </cell>
          <cell r="BP789">
            <v>476.57</v>
          </cell>
          <cell r="BQ789">
            <v>484.87</v>
          </cell>
          <cell r="BR789">
            <v>493.18</v>
          </cell>
          <cell r="BS789">
            <v>501.48</v>
          </cell>
          <cell r="BT789">
            <v>509.78</v>
          </cell>
          <cell r="BU789">
            <v>518.09</v>
          </cell>
          <cell r="BV789">
            <v>526.39</v>
          </cell>
          <cell r="BW789">
            <v>534.69</v>
          </cell>
          <cell r="BX789">
            <v>543</v>
          </cell>
          <cell r="BY789">
            <v>551.3</v>
          </cell>
          <cell r="BZ789">
            <v>559.61</v>
          </cell>
          <cell r="CA789">
            <v>567.91</v>
          </cell>
          <cell r="CB789">
            <v>576.21</v>
          </cell>
          <cell r="CC789">
            <v>584.52</v>
          </cell>
          <cell r="CD789">
            <v>592.82</v>
          </cell>
          <cell r="CE789">
            <v>601.12</v>
          </cell>
          <cell r="CF789">
            <v>609.43</v>
          </cell>
          <cell r="CG789">
            <v>617.73</v>
          </cell>
          <cell r="CH789">
            <v>626.03</v>
          </cell>
          <cell r="CI789">
            <v>634.34</v>
          </cell>
          <cell r="CJ789">
            <v>642.64</v>
          </cell>
          <cell r="CK789">
            <v>576.21</v>
          </cell>
        </row>
        <row r="790">
          <cell r="AD790">
            <v>158</v>
          </cell>
          <cell r="AH790">
            <v>318.7</v>
          </cell>
          <cell r="AI790">
            <v>324.67</v>
          </cell>
          <cell r="AJ790">
            <v>330.64</v>
          </cell>
          <cell r="AK790">
            <v>336.61</v>
          </cell>
          <cell r="AL790">
            <v>342.58</v>
          </cell>
          <cell r="AM790">
            <v>348.55</v>
          </cell>
          <cell r="AN790">
            <v>354.52</v>
          </cell>
          <cell r="AO790">
            <v>360.49</v>
          </cell>
          <cell r="AP790">
            <v>366.46</v>
          </cell>
          <cell r="AQ790">
            <v>372.42</v>
          </cell>
          <cell r="AR790">
            <v>378.39</v>
          </cell>
          <cell r="AS790">
            <v>384.36</v>
          </cell>
          <cell r="AT790">
            <v>390.33</v>
          </cell>
          <cell r="AU790">
            <v>396.3</v>
          </cell>
          <cell r="AV790">
            <v>402.27</v>
          </cell>
          <cell r="AW790">
            <v>408.24</v>
          </cell>
          <cell r="AX790">
            <v>414.21</v>
          </cell>
          <cell r="AY790">
            <v>420.18</v>
          </cell>
          <cell r="AZ790">
            <v>426.14</v>
          </cell>
          <cell r="BA790">
            <v>432.11</v>
          </cell>
          <cell r="BB790">
            <v>438.08</v>
          </cell>
          <cell r="BC790">
            <v>444.05</v>
          </cell>
          <cell r="BD790">
            <v>450.02</v>
          </cell>
          <cell r="BE790">
            <v>455.99</v>
          </cell>
          <cell r="BF790">
            <v>461.96</v>
          </cell>
          <cell r="BG790">
            <v>414.2</v>
          </cell>
          <cell r="BH790">
            <v>158</v>
          </cell>
          <cell r="BL790">
            <v>446.19</v>
          </cell>
          <cell r="BM790">
            <v>454.54</v>
          </cell>
          <cell r="BN790">
            <v>462.9</v>
          </cell>
          <cell r="BO790">
            <v>471.26</v>
          </cell>
          <cell r="BP790">
            <v>479.61</v>
          </cell>
          <cell r="BQ790">
            <v>487.97</v>
          </cell>
          <cell r="BR790">
            <v>496.33</v>
          </cell>
          <cell r="BS790">
            <v>504.68</v>
          </cell>
          <cell r="BT790">
            <v>513.04</v>
          </cell>
          <cell r="BU790">
            <v>521.39</v>
          </cell>
          <cell r="BV790">
            <v>529.75</v>
          </cell>
          <cell r="BW790">
            <v>538.11</v>
          </cell>
          <cell r="BX790">
            <v>546.46</v>
          </cell>
          <cell r="BY790">
            <v>554.82</v>
          </cell>
          <cell r="BZ790">
            <v>563.18</v>
          </cell>
          <cell r="CA790">
            <v>571.53</v>
          </cell>
          <cell r="CB790">
            <v>579.89</v>
          </cell>
          <cell r="CC790">
            <v>588.25</v>
          </cell>
          <cell r="CD790">
            <v>596.6</v>
          </cell>
          <cell r="CE790">
            <v>604.96</v>
          </cell>
          <cell r="CF790">
            <v>613.32</v>
          </cell>
          <cell r="CG790">
            <v>621.67</v>
          </cell>
          <cell r="CH790">
            <v>630.03</v>
          </cell>
          <cell r="CI790">
            <v>638.38</v>
          </cell>
          <cell r="CJ790">
            <v>646.74</v>
          </cell>
          <cell r="CK790">
            <v>579.89</v>
          </cell>
        </row>
        <row r="791">
          <cell r="AD791">
            <v>159</v>
          </cell>
          <cell r="AH791">
            <v>320.68</v>
          </cell>
          <cell r="AI791">
            <v>326.69</v>
          </cell>
          <cell r="AJ791">
            <v>332.69</v>
          </cell>
          <cell r="AK791">
            <v>338.7</v>
          </cell>
          <cell r="AL791">
            <v>344.71</v>
          </cell>
          <cell r="AM791">
            <v>350.71</v>
          </cell>
          <cell r="AN791">
            <v>356.72</v>
          </cell>
          <cell r="AO791">
            <v>362.73</v>
          </cell>
          <cell r="AP791">
            <v>368.73</v>
          </cell>
          <cell r="AQ791">
            <v>374.74</v>
          </cell>
          <cell r="AR791">
            <v>380.75</v>
          </cell>
          <cell r="AS791">
            <v>386.75</v>
          </cell>
          <cell r="AT791">
            <v>392.76</v>
          </cell>
          <cell r="AU791">
            <v>398.77</v>
          </cell>
          <cell r="AV791">
            <v>404.77</v>
          </cell>
          <cell r="AW791">
            <v>410.78</v>
          </cell>
          <cell r="AX791">
            <v>416.79</v>
          </cell>
          <cell r="AY791">
            <v>422.79</v>
          </cell>
          <cell r="AZ791">
            <v>428.8</v>
          </cell>
          <cell r="BA791">
            <v>434.81</v>
          </cell>
          <cell r="BB791">
            <v>440.81</v>
          </cell>
          <cell r="BC791">
            <v>446.82</v>
          </cell>
          <cell r="BD791">
            <v>452.83</v>
          </cell>
          <cell r="BE791">
            <v>458.83</v>
          </cell>
          <cell r="BF791">
            <v>464.84</v>
          </cell>
          <cell r="BG791">
            <v>416.79</v>
          </cell>
          <cell r="BH791">
            <v>159</v>
          </cell>
          <cell r="BL791">
            <v>448.95</v>
          </cell>
          <cell r="BM791">
            <v>457.36</v>
          </cell>
          <cell r="BN791">
            <v>465.77</v>
          </cell>
          <cell r="BO791">
            <v>474.18</v>
          </cell>
          <cell r="BP791">
            <v>482.59</v>
          </cell>
          <cell r="BQ791">
            <v>491</v>
          </cell>
          <cell r="BR791">
            <v>499.41</v>
          </cell>
          <cell r="BS791">
            <v>507.82</v>
          </cell>
          <cell r="BT791">
            <v>516.22</v>
          </cell>
          <cell r="BU791">
            <v>524.63</v>
          </cell>
          <cell r="BV791">
            <v>533.04</v>
          </cell>
          <cell r="BW791">
            <v>541.45</v>
          </cell>
          <cell r="BX791">
            <v>549.86</v>
          </cell>
          <cell r="BY791">
            <v>558.27</v>
          </cell>
          <cell r="BZ791">
            <v>566.68</v>
          </cell>
          <cell r="CA791">
            <v>575.09</v>
          </cell>
          <cell r="CB791">
            <v>583.5</v>
          </cell>
          <cell r="CC791">
            <v>591.91</v>
          </cell>
          <cell r="CD791">
            <v>600.32</v>
          </cell>
          <cell r="CE791">
            <v>608.73</v>
          </cell>
          <cell r="CF791">
            <v>617.14</v>
          </cell>
          <cell r="CG791">
            <v>625.55</v>
          </cell>
          <cell r="CH791">
            <v>633.96</v>
          </cell>
          <cell r="CI791">
            <v>642.36</v>
          </cell>
          <cell r="CJ791">
            <v>650.77</v>
          </cell>
          <cell r="CK791">
            <v>583.5</v>
          </cell>
        </row>
        <row r="792">
          <cell r="AD792">
            <v>160</v>
          </cell>
          <cell r="AH792">
            <v>322.72</v>
          </cell>
          <cell r="AI792">
            <v>328.76</v>
          </cell>
          <cell r="AJ792">
            <v>334.8</v>
          </cell>
          <cell r="AK792">
            <v>340.85</v>
          </cell>
          <cell r="AL792">
            <v>346.89</v>
          </cell>
          <cell r="AM792">
            <v>352.94</v>
          </cell>
          <cell r="AN792">
            <v>358.98</v>
          </cell>
          <cell r="AO792">
            <v>365.03</v>
          </cell>
          <cell r="AP792">
            <v>371.07</v>
          </cell>
          <cell r="AQ792">
            <v>377.12</v>
          </cell>
          <cell r="AR792">
            <v>383.16</v>
          </cell>
          <cell r="AS792">
            <v>389.2</v>
          </cell>
          <cell r="AT792">
            <v>395.25</v>
          </cell>
          <cell r="AU792">
            <v>401.29</v>
          </cell>
          <cell r="AV792">
            <v>407.34</v>
          </cell>
          <cell r="AW792">
            <v>413.38</v>
          </cell>
          <cell r="AX792">
            <v>419.43</v>
          </cell>
          <cell r="AY792">
            <v>425.47</v>
          </cell>
          <cell r="AZ792">
            <v>431.52</v>
          </cell>
          <cell r="BA792">
            <v>437.56</v>
          </cell>
          <cell r="BB792">
            <v>443.6</v>
          </cell>
          <cell r="BC792">
            <v>449.65</v>
          </cell>
          <cell r="BD792">
            <v>455.69</v>
          </cell>
          <cell r="BE792">
            <v>461.74</v>
          </cell>
          <cell r="BF792">
            <v>467.78</v>
          </cell>
          <cell r="BG792">
            <v>419.43</v>
          </cell>
          <cell r="BH792">
            <v>160</v>
          </cell>
          <cell r="BL792">
            <v>451.8</v>
          </cell>
          <cell r="BM792">
            <v>460.26</v>
          </cell>
          <cell r="BN792">
            <v>468.73</v>
          </cell>
          <cell r="BO792">
            <v>477.19</v>
          </cell>
          <cell r="BP792">
            <v>485.65</v>
          </cell>
          <cell r="BQ792">
            <v>494.11</v>
          </cell>
          <cell r="BR792">
            <v>502.58</v>
          </cell>
          <cell r="BS792">
            <v>511.04</v>
          </cell>
          <cell r="BT792">
            <v>519.5</v>
          </cell>
          <cell r="BU792">
            <v>527.96</v>
          </cell>
          <cell r="BV792">
            <v>536.42</v>
          </cell>
          <cell r="BW792">
            <v>544.89</v>
          </cell>
          <cell r="BX792">
            <v>553.35</v>
          </cell>
          <cell r="BY792">
            <v>561.81</v>
          </cell>
          <cell r="BZ792">
            <v>570.27</v>
          </cell>
          <cell r="CA792">
            <v>578.74</v>
          </cell>
          <cell r="CB792">
            <v>587.2</v>
          </cell>
          <cell r="CC792">
            <v>595.66</v>
          </cell>
          <cell r="CD792">
            <v>604.12</v>
          </cell>
          <cell r="CE792">
            <v>612.58</v>
          </cell>
          <cell r="CF792">
            <v>621.05</v>
          </cell>
          <cell r="CG792">
            <v>629.51</v>
          </cell>
          <cell r="CH792">
            <v>637.97</v>
          </cell>
          <cell r="CI792">
            <v>646.43</v>
          </cell>
          <cell r="CJ792">
            <v>654.9</v>
          </cell>
          <cell r="CK792">
            <v>587.2</v>
          </cell>
        </row>
        <row r="793">
          <cell r="AD793">
            <v>161</v>
          </cell>
          <cell r="AH793">
            <v>324.7</v>
          </cell>
          <cell r="AI793">
            <v>330.79</v>
          </cell>
          <cell r="AJ793">
            <v>336.87</v>
          </cell>
          <cell r="AK793">
            <v>342.95</v>
          </cell>
          <cell r="AL793">
            <v>349.03</v>
          </cell>
          <cell r="AM793">
            <v>355.11</v>
          </cell>
          <cell r="AN793">
            <v>361.2</v>
          </cell>
          <cell r="AO793">
            <v>367.28</v>
          </cell>
          <cell r="AP793">
            <v>373.36</v>
          </cell>
          <cell r="AQ793">
            <v>379.44</v>
          </cell>
          <cell r="AR793">
            <v>385.53</v>
          </cell>
          <cell r="AS793">
            <v>391.61</v>
          </cell>
          <cell r="AT793">
            <v>397.69</v>
          </cell>
          <cell r="AU793">
            <v>403.77</v>
          </cell>
          <cell r="AV793">
            <v>409.85</v>
          </cell>
          <cell r="AW793">
            <v>415.94</v>
          </cell>
          <cell r="AX793">
            <v>422.02</v>
          </cell>
          <cell r="AY793">
            <v>428.1</v>
          </cell>
          <cell r="AZ793">
            <v>434.18</v>
          </cell>
          <cell r="BA793">
            <v>440.27</v>
          </cell>
          <cell r="BB793">
            <v>446.35</v>
          </cell>
          <cell r="BC793">
            <v>452.43</v>
          </cell>
          <cell r="BD793">
            <v>458.51</v>
          </cell>
          <cell r="BE793">
            <v>464.59</v>
          </cell>
          <cell r="BF793">
            <v>470.68</v>
          </cell>
          <cell r="BG793">
            <v>422.02</v>
          </cell>
          <cell r="BH793">
            <v>161</v>
          </cell>
          <cell r="BL793">
            <v>454.59</v>
          </cell>
          <cell r="BM793">
            <v>463.1</v>
          </cell>
          <cell r="BN793">
            <v>471.62</v>
          </cell>
          <cell r="BO793">
            <v>480.13</v>
          </cell>
          <cell r="BP793">
            <v>488.65</v>
          </cell>
          <cell r="BQ793">
            <v>497.16</v>
          </cell>
          <cell r="BR793">
            <v>505.68</v>
          </cell>
          <cell r="BS793">
            <v>514.19</v>
          </cell>
          <cell r="BT793">
            <v>522.71</v>
          </cell>
          <cell r="BU793">
            <v>531.22</v>
          </cell>
          <cell r="BV793">
            <v>539.74</v>
          </cell>
          <cell r="BW793">
            <v>548.25</v>
          </cell>
          <cell r="BX793">
            <v>556.77</v>
          </cell>
          <cell r="BY793">
            <v>565.28</v>
          </cell>
          <cell r="BZ793">
            <v>573.8</v>
          </cell>
          <cell r="CA793">
            <v>582.31</v>
          </cell>
          <cell r="CB793">
            <v>590.83</v>
          </cell>
          <cell r="CC793">
            <v>599.34</v>
          </cell>
          <cell r="CD793">
            <v>607.86</v>
          </cell>
          <cell r="CE793">
            <v>616.37</v>
          </cell>
          <cell r="CF793">
            <v>624.89</v>
          </cell>
          <cell r="CG793">
            <v>633.4</v>
          </cell>
          <cell r="CH793">
            <v>641.92</v>
          </cell>
          <cell r="CI793">
            <v>650.43</v>
          </cell>
          <cell r="CJ793">
            <v>658.95</v>
          </cell>
          <cell r="CK793">
            <v>590.83</v>
          </cell>
        </row>
        <row r="794">
          <cell r="AD794">
            <v>162</v>
          </cell>
          <cell r="AH794">
            <v>326.7</v>
          </cell>
          <cell r="AI794">
            <v>332.82</v>
          </cell>
          <cell r="AJ794">
            <v>338.94</v>
          </cell>
          <cell r="AK794">
            <v>345.06</v>
          </cell>
          <cell r="AL794">
            <v>351.18</v>
          </cell>
          <cell r="AM794">
            <v>357.3</v>
          </cell>
          <cell r="AN794">
            <v>363.42</v>
          </cell>
          <cell r="AO794">
            <v>369.54</v>
          </cell>
          <cell r="AP794">
            <v>375.66</v>
          </cell>
          <cell r="AQ794">
            <v>381.78</v>
          </cell>
          <cell r="AR794">
            <v>387.9</v>
          </cell>
          <cell r="AS794">
            <v>394.02</v>
          </cell>
          <cell r="AT794">
            <v>400.14</v>
          </cell>
          <cell r="AU794">
            <v>406.26</v>
          </cell>
          <cell r="AV794">
            <v>412.38</v>
          </cell>
          <cell r="AW794">
            <v>418.5</v>
          </cell>
          <cell r="AX794">
            <v>424.62</v>
          </cell>
          <cell r="AY794">
            <v>430.74</v>
          </cell>
          <cell r="AZ794">
            <v>436.86</v>
          </cell>
          <cell r="BA794">
            <v>442.98</v>
          </cell>
          <cell r="BB794">
            <v>449.1</v>
          </cell>
          <cell r="BC794">
            <v>455.22</v>
          </cell>
          <cell r="BD794">
            <v>461.34</v>
          </cell>
          <cell r="BE794">
            <v>467.46</v>
          </cell>
          <cell r="BF794">
            <v>473.58</v>
          </cell>
          <cell r="BG794">
            <v>424.62</v>
          </cell>
          <cell r="BH794">
            <v>162</v>
          </cell>
          <cell r="BL794">
            <v>457.38</v>
          </cell>
          <cell r="BM794">
            <v>465.95</v>
          </cell>
          <cell r="BN794">
            <v>474.51</v>
          </cell>
          <cell r="BO794">
            <v>483.08</v>
          </cell>
          <cell r="BP794">
            <v>491.65</v>
          </cell>
          <cell r="BQ794">
            <v>500.22</v>
          </cell>
          <cell r="BR794">
            <v>508.79</v>
          </cell>
          <cell r="BS794">
            <v>517.35</v>
          </cell>
          <cell r="BT794">
            <v>525.92</v>
          </cell>
          <cell r="BU794">
            <v>534.49</v>
          </cell>
          <cell r="BV794">
            <v>543.06</v>
          </cell>
          <cell r="BW794">
            <v>551.63</v>
          </cell>
          <cell r="BX794">
            <v>560.19</v>
          </cell>
          <cell r="BY794">
            <v>568.76</v>
          </cell>
          <cell r="BZ794">
            <v>577.33</v>
          </cell>
          <cell r="CA794">
            <v>585.9</v>
          </cell>
          <cell r="CB794">
            <v>594.47</v>
          </cell>
          <cell r="CC794">
            <v>603.03</v>
          </cell>
          <cell r="CD794">
            <v>611.6</v>
          </cell>
          <cell r="CE794">
            <v>620.17</v>
          </cell>
          <cell r="CF794">
            <v>628.74</v>
          </cell>
          <cell r="CG794">
            <v>637.31</v>
          </cell>
          <cell r="CH794">
            <v>645.87</v>
          </cell>
          <cell r="CI794">
            <v>654.44</v>
          </cell>
          <cell r="CJ794">
            <v>663.01</v>
          </cell>
          <cell r="CK794">
            <v>594.47</v>
          </cell>
        </row>
        <row r="795">
          <cell r="AD795">
            <v>163</v>
          </cell>
          <cell r="AH795">
            <v>328.7</v>
          </cell>
          <cell r="AI795">
            <v>334.86</v>
          </cell>
          <cell r="AJ795">
            <v>341.02</v>
          </cell>
          <cell r="AK795">
            <v>347.17</v>
          </cell>
          <cell r="AL795">
            <v>353.33</v>
          </cell>
          <cell r="AM795">
            <v>359.49</v>
          </cell>
          <cell r="AN795">
            <v>365.65</v>
          </cell>
          <cell r="AO795">
            <v>371.8</v>
          </cell>
          <cell r="AP795">
            <v>377.96</v>
          </cell>
          <cell r="AQ795">
            <v>384.12</v>
          </cell>
          <cell r="AR795">
            <v>390.28</v>
          </cell>
          <cell r="AS795">
            <v>396.44</v>
          </cell>
          <cell r="AT795">
            <v>402.59</v>
          </cell>
          <cell r="AU795">
            <v>408.75</v>
          </cell>
          <cell r="AV795">
            <v>414.91</v>
          </cell>
          <cell r="AW795">
            <v>421.07</v>
          </cell>
          <cell r="AX795">
            <v>427.22</v>
          </cell>
          <cell r="AY795">
            <v>433.38</v>
          </cell>
          <cell r="AZ795">
            <v>439.54</v>
          </cell>
          <cell r="BA795">
            <v>445.7</v>
          </cell>
          <cell r="BB795">
            <v>451.86</v>
          </cell>
          <cell r="BC795">
            <v>458.01</v>
          </cell>
          <cell r="BD795">
            <v>464.17</v>
          </cell>
          <cell r="BE795">
            <v>470.33</v>
          </cell>
          <cell r="BF795">
            <v>476.49</v>
          </cell>
          <cell r="BG795">
            <v>427.22</v>
          </cell>
          <cell r="BH795">
            <v>163</v>
          </cell>
          <cell r="BL795">
            <v>460.18</v>
          </cell>
          <cell r="BM795">
            <v>468.8</v>
          </cell>
          <cell r="BN795">
            <v>477.42</v>
          </cell>
          <cell r="BO795">
            <v>486.04</v>
          </cell>
          <cell r="BP795">
            <v>494.66</v>
          </cell>
          <cell r="BQ795">
            <v>503.28</v>
          </cell>
          <cell r="BR795">
            <v>511.91</v>
          </cell>
          <cell r="BS795">
            <v>520.53</v>
          </cell>
          <cell r="BT795">
            <v>529.15</v>
          </cell>
          <cell r="BU795">
            <v>537.77</v>
          </cell>
          <cell r="BV795">
            <v>546.39</v>
          </cell>
          <cell r="BW795">
            <v>555.01</v>
          </cell>
          <cell r="BX795">
            <v>563.63</v>
          </cell>
          <cell r="BY795">
            <v>572.25</v>
          </cell>
          <cell r="BZ795">
            <v>580.87</v>
          </cell>
          <cell r="CA795">
            <v>589.49</v>
          </cell>
          <cell r="CB795">
            <v>598.11</v>
          </cell>
          <cell r="CC795">
            <v>606.74</v>
          </cell>
          <cell r="CD795">
            <v>615.36</v>
          </cell>
          <cell r="CE795">
            <v>623.98</v>
          </cell>
          <cell r="CF795">
            <v>632.6</v>
          </cell>
          <cell r="CG795">
            <v>641.22</v>
          </cell>
          <cell r="CH795">
            <v>649.84</v>
          </cell>
          <cell r="CI795">
            <v>658.46</v>
          </cell>
          <cell r="CJ795">
            <v>667.08</v>
          </cell>
          <cell r="CK795">
            <v>598.11</v>
          </cell>
        </row>
        <row r="796">
          <cell r="AD796">
            <v>164</v>
          </cell>
          <cell r="AH796">
            <v>330.71</v>
          </cell>
          <cell r="AI796">
            <v>336.9</v>
          </cell>
          <cell r="AJ796">
            <v>343.1</v>
          </cell>
          <cell r="AK796">
            <v>349.3</v>
          </cell>
          <cell r="AL796">
            <v>355.49</v>
          </cell>
          <cell r="AM796">
            <v>361.69</v>
          </cell>
          <cell r="AN796">
            <v>367.88</v>
          </cell>
          <cell r="AO796">
            <v>374.08</v>
          </cell>
          <cell r="AP796">
            <v>380.27</v>
          </cell>
          <cell r="AQ796">
            <v>386.47</v>
          </cell>
          <cell r="AR796">
            <v>392.66</v>
          </cell>
          <cell r="AS796">
            <v>398.86</v>
          </cell>
          <cell r="AT796">
            <v>405.06</v>
          </cell>
          <cell r="AU796">
            <v>411.25</v>
          </cell>
          <cell r="AV796">
            <v>417.45</v>
          </cell>
          <cell r="AW796">
            <v>423.64</v>
          </cell>
          <cell r="AX796">
            <v>429.84</v>
          </cell>
          <cell r="AY796">
            <v>436.03</v>
          </cell>
          <cell r="AZ796">
            <v>442.23</v>
          </cell>
          <cell r="BA796">
            <v>448.42</v>
          </cell>
          <cell r="BB796">
            <v>454.62</v>
          </cell>
          <cell r="BC796">
            <v>460.82</v>
          </cell>
          <cell r="BD796">
            <v>467.01</v>
          </cell>
          <cell r="BE796">
            <v>473.21</v>
          </cell>
          <cell r="BF796">
            <v>479.4</v>
          </cell>
          <cell r="BG796">
            <v>429.84</v>
          </cell>
          <cell r="BH796">
            <v>164</v>
          </cell>
          <cell r="BL796">
            <v>462.99</v>
          </cell>
          <cell r="BM796">
            <v>471.67</v>
          </cell>
          <cell r="BN796">
            <v>480.34</v>
          </cell>
          <cell r="BO796">
            <v>489.01</v>
          </cell>
          <cell r="BP796">
            <v>497.69</v>
          </cell>
          <cell r="BQ796">
            <v>506.36</v>
          </cell>
          <cell r="BR796">
            <v>515.03</v>
          </cell>
          <cell r="BS796">
            <v>523.71</v>
          </cell>
          <cell r="BT796">
            <v>532.38</v>
          </cell>
          <cell r="BU796">
            <v>541.06</v>
          </cell>
          <cell r="BV796">
            <v>549.73</v>
          </cell>
          <cell r="BW796">
            <v>558.4</v>
          </cell>
          <cell r="BX796">
            <v>567.08</v>
          </cell>
          <cell r="BY796">
            <v>575.75</v>
          </cell>
          <cell r="BZ796">
            <v>584.43</v>
          </cell>
          <cell r="CA796">
            <v>593.1</v>
          </cell>
          <cell r="CB796">
            <v>601.77</v>
          </cell>
          <cell r="CC796">
            <v>610.45</v>
          </cell>
          <cell r="CD796">
            <v>619.12</v>
          </cell>
          <cell r="CE796">
            <v>627.79</v>
          </cell>
          <cell r="CF796">
            <v>636.47</v>
          </cell>
          <cell r="CG796">
            <v>645.14</v>
          </cell>
          <cell r="CH796">
            <v>653.82</v>
          </cell>
          <cell r="CI796">
            <v>662.49</v>
          </cell>
          <cell r="CJ796">
            <v>671.16</v>
          </cell>
          <cell r="CK796">
            <v>601.77</v>
          </cell>
        </row>
        <row r="797">
          <cell r="AD797">
            <v>165</v>
          </cell>
          <cell r="AH797">
            <v>332.72</v>
          </cell>
          <cell r="AI797">
            <v>338.96</v>
          </cell>
          <cell r="AJ797">
            <v>345.19</v>
          </cell>
          <cell r="AK797">
            <v>351.42</v>
          </cell>
          <cell r="AL797">
            <v>357.66</v>
          </cell>
          <cell r="AM797">
            <v>363.89</v>
          </cell>
          <cell r="AN797">
            <v>370.12</v>
          </cell>
          <cell r="AO797">
            <v>376.36</v>
          </cell>
          <cell r="AP797">
            <v>382.59</v>
          </cell>
          <cell r="AQ797">
            <v>388.82</v>
          </cell>
          <cell r="AR797">
            <v>395.06</v>
          </cell>
          <cell r="AS797">
            <v>401.29</v>
          </cell>
          <cell r="AT797">
            <v>407.52</v>
          </cell>
          <cell r="AU797">
            <v>413.76</v>
          </cell>
          <cell r="AV797">
            <v>419.99</v>
          </cell>
          <cell r="AW797">
            <v>426.22</v>
          </cell>
          <cell r="AX797">
            <v>432.46</v>
          </cell>
          <cell r="AY797">
            <v>438.69</v>
          </cell>
          <cell r="AZ797">
            <v>444.92</v>
          </cell>
          <cell r="BA797">
            <v>451.16</v>
          </cell>
          <cell r="BB797">
            <v>457.39</v>
          </cell>
          <cell r="BC797">
            <v>463.62</v>
          </cell>
          <cell r="BD797">
            <v>469.86</v>
          </cell>
          <cell r="BE797">
            <v>476.09</v>
          </cell>
          <cell r="BF797">
            <v>482.32</v>
          </cell>
          <cell r="BG797">
            <v>432.46</v>
          </cell>
          <cell r="BH797">
            <v>165</v>
          </cell>
          <cell r="BL797">
            <v>465.81</v>
          </cell>
          <cell r="BM797">
            <v>474.54</v>
          </cell>
          <cell r="BN797">
            <v>483.27</v>
          </cell>
          <cell r="BO797">
            <v>491.99</v>
          </cell>
          <cell r="BP797">
            <v>500.72</v>
          </cell>
          <cell r="BQ797">
            <v>509.45</v>
          </cell>
          <cell r="BR797">
            <v>518.17</v>
          </cell>
          <cell r="BS797">
            <v>526.9</v>
          </cell>
          <cell r="BT797">
            <v>535.63</v>
          </cell>
          <cell r="BU797">
            <v>544.35</v>
          </cell>
          <cell r="BV797">
            <v>553.08</v>
          </cell>
          <cell r="BW797">
            <v>561.81</v>
          </cell>
          <cell r="BX797">
            <v>570.53</v>
          </cell>
          <cell r="BY797">
            <v>579.26</v>
          </cell>
          <cell r="BZ797">
            <v>587.99</v>
          </cell>
          <cell r="CA797">
            <v>596.71</v>
          </cell>
          <cell r="CB797">
            <v>605.44</v>
          </cell>
          <cell r="CC797">
            <v>614.17</v>
          </cell>
          <cell r="CD797">
            <v>622.89</v>
          </cell>
          <cell r="CE797">
            <v>631.62</v>
          </cell>
          <cell r="CF797">
            <v>640.35</v>
          </cell>
          <cell r="CG797">
            <v>649.07</v>
          </cell>
          <cell r="CH797">
            <v>657.8</v>
          </cell>
          <cell r="CI797">
            <v>666.53</v>
          </cell>
          <cell r="CJ797">
            <v>675.25</v>
          </cell>
          <cell r="CK797">
            <v>605.44</v>
          </cell>
        </row>
        <row r="798">
          <cell r="AD798">
            <v>166</v>
          </cell>
          <cell r="AH798">
            <v>334.75</v>
          </cell>
          <cell r="AI798">
            <v>341.02</v>
          </cell>
          <cell r="AJ798">
            <v>347.29</v>
          </cell>
          <cell r="AK798">
            <v>353.56</v>
          </cell>
          <cell r="AL798">
            <v>359.83</v>
          </cell>
          <cell r="AM798">
            <v>366.1</v>
          </cell>
          <cell r="AN798">
            <v>372.37</v>
          </cell>
          <cell r="AO798">
            <v>378.65</v>
          </cell>
          <cell r="AP798">
            <v>384.92</v>
          </cell>
          <cell r="AQ798">
            <v>391.19</v>
          </cell>
          <cell r="AR798">
            <v>397.46</v>
          </cell>
          <cell r="AS798">
            <v>403.73</v>
          </cell>
          <cell r="AT798">
            <v>410</v>
          </cell>
          <cell r="AU798">
            <v>416.27</v>
          </cell>
          <cell r="AV798">
            <v>422.54</v>
          </cell>
          <cell r="AW798">
            <v>428.81</v>
          </cell>
          <cell r="AX798">
            <v>435.09</v>
          </cell>
          <cell r="AY798">
            <v>441.36</v>
          </cell>
          <cell r="AZ798">
            <v>447.63</v>
          </cell>
          <cell r="BA798">
            <v>453.9</v>
          </cell>
          <cell r="BB798">
            <v>460.17</v>
          </cell>
          <cell r="BC798">
            <v>466.44</v>
          </cell>
          <cell r="BD798">
            <v>472.71</v>
          </cell>
          <cell r="BE798">
            <v>478.98</v>
          </cell>
          <cell r="BF798">
            <v>485.25</v>
          </cell>
          <cell r="BG798">
            <v>435.09</v>
          </cell>
          <cell r="BH798">
            <v>166</v>
          </cell>
          <cell r="BL798">
            <v>468.65</v>
          </cell>
          <cell r="BM798">
            <v>477.43</v>
          </cell>
          <cell r="BN798">
            <v>486.21</v>
          </cell>
          <cell r="BO798">
            <v>494.99</v>
          </cell>
          <cell r="BP798">
            <v>503.76</v>
          </cell>
          <cell r="BQ798">
            <v>512.54</v>
          </cell>
          <cell r="BR798">
            <v>521.32</v>
          </cell>
          <cell r="BS798">
            <v>530.1</v>
          </cell>
          <cell r="BT798">
            <v>538.88</v>
          </cell>
          <cell r="BU798">
            <v>547.66</v>
          </cell>
          <cell r="BV798">
            <v>556.44</v>
          </cell>
          <cell r="BW798">
            <v>565.22</v>
          </cell>
          <cell r="BX798">
            <v>574</v>
          </cell>
          <cell r="BY798">
            <v>582.78</v>
          </cell>
          <cell r="BZ798">
            <v>591.56</v>
          </cell>
          <cell r="CA798">
            <v>600.34</v>
          </cell>
          <cell r="CB798">
            <v>609.12</v>
          </cell>
          <cell r="CC798">
            <v>617.9</v>
          </cell>
          <cell r="CD798">
            <v>626.68</v>
          </cell>
          <cell r="CE798">
            <v>635.46</v>
          </cell>
          <cell r="CF798">
            <v>644.24</v>
          </cell>
          <cell r="CG798">
            <v>653.02</v>
          </cell>
          <cell r="CH798">
            <v>661.8</v>
          </cell>
          <cell r="CI798">
            <v>670.58</v>
          </cell>
          <cell r="CJ798">
            <v>679.36</v>
          </cell>
          <cell r="CK798">
            <v>609.12</v>
          </cell>
        </row>
        <row r="799">
          <cell r="AD799">
            <v>167</v>
          </cell>
          <cell r="AH799">
            <v>336.78</v>
          </cell>
          <cell r="AI799">
            <v>343.09</v>
          </cell>
          <cell r="AJ799">
            <v>349.4</v>
          </cell>
          <cell r="AK799">
            <v>355.7</v>
          </cell>
          <cell r="AL799">
            <v>362.01</v>
          </cell>
          <cell r="AM799">
            <v>368.32</v>
          </cell>
          <cell r="AN799">
            <v>374.63</v>
          </cell>
          <cell r="AO799">
            <v>380.94</v>
          </cell>
          <cell r="AP799">
            <v>387.25</v>
          </cell>
          <cell r="AQ799">
            <v>393.56</v>
          </cell>
          <cell r="AR799">
            <v>399.87</v>
          </cell>
          <cell r="AS799">
            <v>406.18</v>
          </cell>
          <cell r="AT799">
            <v>412.48</v>
          </cell>
          <cell r="AU799">
            <v>418.79</v>
          </cell>
          <cell r="AV799">
            <v>425.1</v>
          </cell>
          <cell r="AW799">
            <v>431.41</v>
          </cell>
          <cell r="AX799">
            <v>437.72</v>
          </cell>
          <cell r="AY799">
            <v>444.03</v>
          </cell>
          <cell r="AZ799">
            <v>450.34</v>
          </cell>
          <cell r="BA799">
            <v>456.65</v>
          </cell>
          <cell r="BB799">
            <v>462.96</v>
          </cell>
          <cell r="BC799">
            <v>469.26</v>
          </cell>
          <cell r="BD799">
            <v>475.57</v>
          </cell>
          <cell r="BE799">
            <v>481.88</v>
          </cell>
          <cell r="BF799">
            <v>488.19</v>
          </cell>
          <cell r="BG799">
            <v>437.72</v>
          </cell>
          <cell r="BH799">
            <v>167</v>
          </cell>
          <cell r="BL799">
            <v>471.49</v>
          </cell>
          <cell r="BM799">
            <v>480.32</v>
          </cell>
          <cell r="BN799">
            <v>489.15</v>
          </cell>
          <cell r="BO799">
            <v>497.99</v>
          </cell>
          <cell r="BP799">
            <v>506.82</v>
          </cell>
          <cell r="BQ799">
            <v>515.65</v>
          </cell>
          <cell r="BR799">
            <v>524.48</v>
          </cell>
          <cell r="BS799">
            <v>533.32</v>
          </cell>
          <cell r="BT799">
            <v>542.15</v>
          </cell>
          <cell r="BU799">
            <v>550.98</v>
          </cell>
          <cell r="BV799">
            <v>559.81</v>
          </cell>
          <cell r="BW799">
            <v>568.65</v>
          </cell>
          <cell r="BX799">
            <v>577.48</v>
          </cell>
          <cell r="BY799">
            <v>586.31</v>
          </cell>
          <cell r="BZ799">
            <v>595.14</v>
          </cell>
          <cell r="CA799">
            <v>603.98</v>
          </cell>
          <cell r="CB799">
            <v>612.81</v>
          </cell>
          <cell r="CC799">
            <v>621.64</v>
          </cell>
          <cell r="CD799">
            <v>630.47</v>
          </cell>
          <cell r="CE799">
            <v>639.31</v>
          </cell>
          <cell r="CF799">
            <v>648.14</v>
          </cell>
          <cell r="CG799">
            <v>656.97</v>
          </cell>
          <cell r="CH799">
            <v>665.8</v>
          </cell>
          <cell r="CI799">
            <v>674.64</v>
          </cell>
          <cell r="CJ799">
            <v>683.47</v>
          </cell>
          <cell r="CK799">
            <v>612.8</v>
          </cell>
        </row>
        <row r="800">
          <cell r="AD800">
            <v>168</v>
          </cell>
          <cell r="AH800">
            <v>338.75</v>
          </cell>
          <cell r="AI800">
            <v>345.1</v>
          </cell>
          <cell r="AJ800">
            <v>351.45</v>
          </cell>
          <cell r="AK800">
            <v>357.79</v>
          </cell>
          <cell r="AL800">
            <v>364.14</v>
          </cell>
          <cell r="AM800">
            <v>370.49</v>
          </cell>
          <cell r="AN800">
            <v>376.83</v>
          </cell>
          <cell r="AO800">
            <v>383.18</v>
          </cell>
          <cell r="AP800">
            <v>389.53</v>
          </cell>
          <cell r="AQ800">
            <v>395.87</v>
          </cell>
          <cell r="AR800">
            <v>402.22</v>
          </cell>
          <cell r="AS800">
            <v>408.57</v>
          </cell>
          <cell r="AT800">
            <v>414.91</v>
          </cell>
          <cell r="AU800">
            <v>421.26</v>
          </cell>
          <cell r="AV800">
            <v>427.61</v>
          </cell>
          <cell r="AW800">
            <v>433.95</v>
          </cell>
          <cell r="AX800">
            <v>440.3</v>
          </cell>
          <cell r="AY800">
            <v>446.65</v>
          </cell>
          <cell r="AZ800">
            <v>452.99</v>
          </cell>
          <cell r="BA800">
            <v>459.34</v>
          </cell>
          <cell r="BB800">
            <v>465.69</v>
          </cell>
          <cell r="BC800">
            <v>472.03</v>
          </cell>
          <cell r="BD800">
            <v>478.38</v>
          </cell>
          <cell r="BE800">
            <v>484.73</v>
          </cell>
          <cell r="BF800">
            <v>491.07</v>
          </cell>
          <cell r="BG800">
            <v>440.3</v>
          </cell>
          <cell r="BH800">
            <v>168</v>
          </cell>
          <cell r="BL800">
            <v>474.26</v>
          </cell>
          <cell r="BM800">
            <v>483.14</v>
          </cell>
          <cell r="BN800">
            <v>492.03</v>
          </cell>
          <cell r="BO800">
            <v>500.91</v>
          </cell>
          <cell r="BP800">
            <v>509.8</v>
          </cell>
          <cell r="BQ800">
            <v>518.68</v>
          </cell>
          <cell r="BR800">
            <v>527.57</v>
          </cell>
          <cell r="BS800">
            <v>536.45</v>
          </cell>
          <cell r="BT800">
            <v>545.34</v>
          </cell>
          <cell r="BU800">
            <v>554.22</v>
          </cell>
          <cell r="BV800">
            <v>563.11</v>
          </cell>
          <cell r="BW800">
            <v>571.99</v>
          </cell>
          <cell r="BX800">
            <v>580.88</v>
          </cell>
          <cell r="BY800">
            <v>589.77</v>
          </cell>
          <cell r="BZ800">
            <v>598.65</v>
          </cell>
          <cell r="CA800">
            <v>607.54</v>
          </cell>
          <cell r="CB800">
            <v>616.42</v>
          </cell>
          <cell r="CC800">
            <v>625.31</v>
          </cell>
          <cell r="CD800">
            <v>634.19</v>
          </cell>
          <cell r="CE800">
            <v>643.08</v>
          </cell>
          <cell r="CF800">
            <v>651.96</v>
          </cell>
          <cell r="CG800">
            <v>660.85</v>
          </cell>
          <cell r="CH800">
            <v>669.73</v>
          </cell>
          <cell r="CI800">
            <v>678.62</v>
          </cell>
          <cell r="CJ800">
            <v>687.5</v>
          </cell>
          <cell r="CK800">
            <v>616.42</v>
          </cell>
        </row>
        <row r="801">
          <cell r="AD801">
            <v>169</v>
          </cell>
          <cell r="AH801">
            <v>340.8</v>
          </cell>
          <cell r="AI801">
            <v>347.18</v>
          </cell>
          <cell r="AJ801">
            <v>353.57</v>
          </cell>
          <cell r="AK801">
            <v>359.95</v>
          </cell>
          <cell r="AL801">
            <v>366.34</v>
          </cell>
          <cell r="AM801">
            <v>372.72</v>
          </cell>
          <cell r="AN801">
            <v>379.11</v>
          </cell>
          <cell r="AO801">
            <v>385.49</v>
          </cell>
          <cell r="AP801">
            <v>391.87</v>
          </cell>
          <cell r="AQ801">
            <v>398.26</v>
          </cell>
          <cell r="AR801">
            <v>404.64</v>
          </cell>
          <cell r="AS801">
            <v>411.03</v>
          </cell>
          <cell r="AT801">
            <v>417.41</v>
          </cell>
          <cell r="AU801">
            <v>423.8</v>
          </cell>
          <cell r="AV801">
            <v>430.18</v>
          </cell>
          <cell r="AW801">
            <v>436.57</v>
          </cell>
          <cell r="AX801">
            <v>442.95</v>
          </cell>
          <cell r="AY801">
            <v>449.33</v>
          </cell>
          <cell r="AZ801">
            <v>455.72</v>
          </cell>
          <cell r="BA801">
            <v>462.1</v>
          </cell>
          <cell r="BB801">
            <v>468.49</v>
          </cell>
          <cell r="BC801">
            <v>474.87</v>
          </cell>
          <cell r="BD801">
            <v>481.26</v>
          </cell>
          <cell r="BE801">
            <v>487.64</v>
          </cell>
          <cell r="BF801">
            <v>494.03</v>
          </cell>
          <cell r="BG801">
            <v>442.95</v>
          </cell>
          <cell r="BH801">
            <v>169</v>
          </cell>
          <cell r="BL801">
            <v>477.12</v>
          </cell>
          <cell r="BM801">
            <v>486.06</v>
          </cell>
          <cell r="BN801">
            <v>495</v>
          </cell>
          <cell r="BO801">
            <v>503.93</v>
          </cell>
          <cell r="BP801">
            <v>512.87</v>
          </cell>
          <cell r="BQ801">
            <v>521.81</v>
          </cell>
          <cell r="BR801">
            <v>530.75</v>
          </cell>
          <cell r="BS801">
            <v>539.69</v>
          </cell>
          <cell r="BT801">
            <v>548.62</v>
          </cell>
          <cell r="BU801">
            <v>557.56</v>
          </cell>
          <cell r="BV801">
            <v>566.5</v>
          </cell>
          <cell r="BW801">
            <v>575.44</v>
          </cell>
          <cell r="BX801">
            <v>584.38</v>
          </cell>
          <cell r="BY801">
            <v>593.32</v>
          </cell>
          <cell r="BZ801">
            <v>602.25</v>
          </cell>
          <cell r="CA801">
            <v>611.19</v>
          </cell>
          <cell r="CB801">
            <v>620.13</v>
          </cell>
          <cell r="CC801">
            <v>629.07</v>
          </cell>
          <cell r="CD801">
            <v>638.01</v>
          </cell>
          <cell r="CE801">
            <v>646.94</v>
          </cell>
          <cell r="CF801">
            <v>655.88</v>
          </cell>
          <cell r="CG801">
            <v>664.82</v>
          </cell>
          <cell r="CH801">
            <v>673.76</v>
          </cell>
          <cell r="CI801">
            <v>682.7</v>
          </cell>
          <cell r="CJ801">
            <v>691.64</v>
          </cell>
          <cell r="CK801">
            <v>620.13</v>
          </cell>
        </row>
        <row r="802">
          <cell r="AD802">
            <v>170</v>
          </cell>
          <cell r="AH802">
            <v>342.79</v>
          </cell>
          <cell r="AI802">
            <v>349.21</v>
          </cell>
          <cell r="AJ802">
            <v>355.63</v>
          </cell>
          <cell r="AK802">
            <v>362.06</v>
          </cell>
          <cell r="AL802">
            <v>368.48</v>
          </cell>
          <cell r="AM802">
            <v>374.9</v>
          </cell>
          <cell r="AN802">
            <v>381.32</v>
          </cell>
          <cell r="AO802">
            <v>387.74</v>
          </cell>
          <cell r="AP802">
            <v>394.17</v>
          </cell>
          <cell r="AQ802">
            <v>400.59</v>
          </cell>
          <cell r="AR802">
            <v>407.01</v>
          </cell>
          <cell r="AS802">
            <v>413.43</v>
          </cell>
          <cell r="AT802">
            <v>419.86</v>
          </cell>
          <cell r="AU802">
            <v>426.28</v>
          </cell>
          <cell r="AV802">
            <v>432.7</v>
          </cell>
          <cell r="AW802">
            <v>439.12</v>
          </cell>
          <cell r="AX802">
            <v>445.54</v>
          </cell>
          <cell r="AY802">
            <v>451.97</v>
          </cell>
          <cell r="AZ802">
            <v>458.39</v>
          </cell>
          <cell r="BA802">
            <v>464.81</v>
          </cell>
          <cell r="BB802">
            <v>471.23</v>
          </cell>
          <cell r="BC802">
            <v>477.66</v>
          </cell>
          <cell r="BD802">
            <v>484.08</v>
          </cell>
          <cell r="BE802">
            <v>490.5</v>
          </cell>
          <cell r="BF802">
            <v>496.92</v>
          </cell>
          <cell r="BG802">
            <v>445.54</v>
          </cell>
          <cell r="BH802">
            <v>170</v>
          </cell>
          <cell r="BL802">
            <v>479.9</v>
          </cell>
          <cell r="BM802">
            <v>488.89</v>
          </cell>
          <cell r="BN802">
            <v>497.89</v>
          </cell>
          <cell r="BO802">
            <v>506.88</v>
          </cell>
          <cell r="BP802">
            <v>515.87</v>
          </cell>
          <cell r="BQ802">
            <v>524.86</v>
          </cell>
          <cell r="BR802">
            <v>533.85</v>
          </cell>
          <cell r="BS802">
            <v>542.84</v>
          </cell>
          <cell r="BT802">
            <v>551.83</v>
          </cell>
          <cell r="BU802">
            <v>560.82</v>
          </cell>
          <cell r="BV802">
            <v>569.81</v>
          </cell>
          <cell r="BW802">
            <v>578.81</v>
          </cell>
          <cell r="BX802">
            <v>587.8</v>
          </cell>
          <cell r="BY802">
            <v>596.79</v>
          </cell>
          <cell r="BZ802">
            <v>605.78</v>
          </cell>
          <cell r="CA802">
            <v>614.77</v>
          </cell>
          <cell r="CB802">
            <v>623.76</v>
          </cell>
          <cell r="CC802">
            <v>632.75</v>
          </cell>
          <cell r="CD802">
            <v>641.74</v>
          </cell>
          <cell r="CE802">
            <v>650.73</v>
          </cell>
          <cell r="CF802">
            <v>659.73</v>
          </cell>
          <cell r="CG802">
            <v>668.72</v>
          </cell>
          <cell r="CH802">
            <v>677.71</v>
          </cell>
          <cell r="CI802">
            <v>686.7</v>
          </cell>
          <cell r="CJ802">
            <v>695.69</v>
          </cell>
          <cell r="CK802">
            <v>623.76</v>
          </cell>
        </row>
        <row r="803">
          <cell r="AD803">
            <v>171</v>
          </cell>
          <cell r="AH803">
            <v>344.78</v>
          </cell>
          <cell r="AI803">
            <v>351.24</v>
          </cell>
          <cell r="AJ803">
            <v>357.7</v>
          </cell>
          <cell r="AK803">
            <v>364.16</v>
          </cell>
          <cell r="AL803">
            <v>370.62</v>
          </cell>
          <cell r="AM803">
            <v>377.08</v>
          </cell>
          <cell r="AN803">
            <v>383.54</v>
          </cell>
          <cell r="AO803">
            <v>390</v>
          </cell>
          <cell r="AP803">
            <v>396.46</v>
          </cell>
          <cell r="AQ803">
            <v>402.92</v>
          </cell>
          <cell r="AR803">
            <v>409.38</v>
          </cell>
          <cell r="AS803">
            <v>415.84</v>
          </cell>
          <cell r="AT803">
            <v>422.3</v>
          </cell>
          <cell r="AU803">
            <v>428.76</v>
          </cell>
          <cell r="AV803">
            <v>435.22</v>
          </cell>
          <cell r="AW803">
            <v>441.68</v>
          </cell>
          <cell r="AX803">
            <v>448.14</v>
          </cell>
          <cell r="AY803">
            <v>454.6</v>
          </cell>
          <cell r="AZ803">
            <v>461.06</v>
          </cell>
          <cell r="BA803">
            <v>467.52</v>
          </cell>
          <cell r="BB803">
            <v>473.98</v>
          </cell>
          <cell r="BC803">
            <v>480.44</v>
          </cell>
          <cell r="BD803">
            <v>486.9</v>
          </cell>
          <cell r="BE803">
            <v>493.36</v>
          </cell>
          <cell r="BF803">
            <v>499.82</v>
          </cell>
          <cell r="BG803">
            <v>448.14</v>
          </cell>
          <cell r="BH803">
            <v>171</v>
          </cell>
          <cell r="BL803">
            <v>482.7</v>
          </cell>
          <cell r="BM803">
            <v>491.74</v>
          </cell>
          <cell r="BN803">
            <v>500.79</v>
          </cell>
          <cell r="BO803">
            <v>509.83</v>
          </cell>
          <cell r="BP803">
            <v>518.87</v>
          </cell>
          <cell r="BQ803">
            <v>527.92</v>
          </cell>
          <cell r="BR803">
            <v>536.96</v>
          </cell>
          <cell r="BS803">
            <v>546.01</v>
          </cell>
          <cell r="BT803">
            <v>555.05</v>
          </cell>
          <cell r="BU803">
            <v>564.09</v>
          </cell>
          <cell r="BV803">
            <v>573.14</v>
          </cell>
          <cell r="BW803">
            <v>582.18</v>
          </cell>
          <cell r="BX803">
            <v>591.23</v>
          </cell>
          <cell r="BY803">
            <v>600.27</v>
          </cell>
          <cell r="BZ803">
            <v>609.31</v>
          </cell>
          <cell r="CA803">
            <v>618.36</v>
          </cell>
          <cell r="CB803">
            <v>627.4</v>
          </cell>
          <cell r="CC803">
            <v>636.45</v>
          </cell>
          <cell r="CD803">
            <v>645.49</v>
          </cell>
          <cell r="CE803">
            <v>654.53</v>
          </cell>
          <cell r="CF803">
            <v>663.58</v>
          </cell>
          <cell r="CG803">
            <v>672.62</v>
          </cell>
          <cell r="CH803">
            <v>681.67</v>
          </cell>
          <cell r="CI803">
            <v>690.71</v>
          </cell>
          <cell r="CJ803">
            <v>699.75</v>
          </cell>
          <cell r="CK803">
            <v>627.41</v>
          </cell>
        </row>
        <row r="804">
          <cell r="AD804">
            <v>172</v>
          </cell>
          <cell r="AH804">
            <v>346.79</v>
          </cell>
          <cell r="AI804">
            <v>353.28</v>
          </cell>
          <cell r="AJ804">
            <v>359.78</v>
          </cell>
          <cell r="AK804">
            <v>366.28</v>
          </cell>
          <cell r="AL804">
            <v>372.78</v>
          </cell>
          <cell r="AM804">
            <v>379.28</v>
          </cell>
          <cell r="AN804">
            <v>385.77</v>
          </cell>
          <cell r="AO804">
            <v>392.27</v>
          </cell>
          <cell r="AP804">
            <v>398.77</v>
          </cell>
          <cell r="AQ804">
            <v>405.27</v>
          </cell>
          <cell r="AR804">
            <v>411.76</v>
          </cell>
          <cell r="AS804">
            <v>418.26</v>
          </cell>
          <cell r="AT804">
            <v>424.76</v>
          </cell>
          <cell r="AU804">
            <v>431.26</v>
          </cell>
          <cell r="AV804">
            <v>437.76</v>
          </cell>
          <cell r="AW804">
            <v>444.25</v>
          </cell>
          <cell r="AX804">
            <v>450.75</v>
          </cell>
          <cell r="AY804">
            <v>457.25</v>
          </cell>
          <cell r="AZ804">
            <v>463.75</v>
          </cell>
          <cell r="BA804">
            <v>470.24</v>
          </cell>
          <cell r="BB804">
            <v>476.74</v>
          </cell>
          <cell r="BC804">
            <v>483.24</v>
          </cell>
          <cell r="BD804">
            <v>489.74</v>
          </cell>
          <cell r="BE804">
            <v>496.24</v>
          </cell>
          <cell r="BF804">
            <v>502.73</v>
          </cell>
          <cell r="BG804">
            <v>450.75</v>
          </cell>
          <cell r="BH804">
            <v>172</v>
          </cell>
          <cell r="BL804">
            <v>485.5</v>
          </cell>
          <cell r="BM804">
            <v>494.6</v>
          </cell>
          <cell r="BN804">
            <v>503.69</v>
          </cell>
          <cell r="BO804">
            <v>512.79</v>
          </cell>
          <cell r="BP804">
            <v>521.89</v>
          </cell>
          <cell r="BQ804">
            <v>530.99</v>
          </cell>
          <cell r="BR804">
            <v>540.08</v>
          </cell>
          <cell r="BS804">
            <v>549.18</v>
          </cell>
          <cell r="BT804">
            <v>558.28</v>
          </cell>
          <cell r="BU804">
            <v>567.37</v>
          </cell>
          <cell r="BV804">
            <v>576.47</v>
          </cell>
          <cell r="BW804">
            <v>585.57</v>
          </cell>
          <cell r="BX804">
            <v>594.66</v>
          </cell>
          <cell r="BY804">
            <v>603.76</v>
          </cell>
          <cell r="BZ804">
            <v>612.86</v>
          </cell>
          <cell r="CA804">
            <v>621.95</v>
          </cell>
          <cell r="CB804">
            <v>631.05</v>
          </cell>
          <cell r="CC804">
            <v>640.15</v>
          </cell>
          <cell r="CD804">
            <v>649.25</v>
          </cell>
          <cell r="CE804">
            <v>658.34</v>
          </cell>
          <cell r="CF804">
            <v>667.44</v>
          </cell>
          <cell r="CG804">
            <v>676.54</v>
          </cell>
          <cell r="CH804">
            <v>685.63</v>
          </cell>
          <cell r="CI804">
            <v>694.73</v>
          </cell>
          <cell r="CJ804">
            <v>703.83</v>
          </cell>
          <cell r="CK804">
            <v>631.06</v>
          </cell>
        </row>
        <row r="805">
          <cell r="AD805">
            <v>173</v>
          </cell>
          <cell r="AH805">
            <v>348.8</v>
          </cell>
          <cell r="AI805">
            <v>355.33</v>
          </cell>
          <cell r="AJ805">
            <v>361.87</v>
          </cell>
          <cell r="AK805">
            <v>368.4</v>
          </cell>
          <cell r="AL805">
            <v>374.94</v>
          </cell>
          <cell r="AM805">
            <v>381.47</v>
          </cell>
          <cell r="AN805">
            <v>388.01</v>
          </cell>
          <cell r="AO805">
            <v>394.54</v>
          </cell>
          <cell r="AP805">
            <v>401.08</v>
          </cell>
          <cell r="AQ805">
            <v>407.62</v>
          </cell>
          <cell r="AR805">
            <v>414.15</v>
          </cell>
          <cell r="AS805">
            <v>420.69</v>
          </cell>
          <cell r="AT805">
            <v>427.22</v>
          </cell>
          <cell r="AU805">
            <v>433.76</v>
          </cell>
          <cell r="AV805">
            <v>440.29</v>
          </cell>
          <cell r="AW805">
            <v>446.83</v>
          </cell>
          <cell r="AX805">
            <v>453.36</v>
          </cell>
          <cell r="AY805">
            <v>459.9</v>
          </cell>
          <cell r="AZ805">
            <v>466.44</v>
          </cell>
          <cell r="BA805">
            <v>472.97</v>
          </cell>
          <cell r="BB805">
            <v>479.51</v>
          </cell>
          <cell r="BC805">
            <v>486.04</v>
          </cell>
          <cell r="BD805">
            <v>492.58</v>
          </cell>
          <cell r="BE805">
            <v>499.11</v>
          </cell>
          <cell r="BF805">
            <v>505.65</v>
          </cell>
          <cell r="BG805">
            <v>453.37</v>
          </cell>
          <cell r="BH805">
            <v>173</v>
          </cell>
          <cell r="BL805">
            <v>488.31</v>
          </cell>
          <cell r="BM805">
            <v>497.46</v>
          </cell>
          <cell r="BN805">
            <v>506.61</v>
          </cell>
          <cell r="BO805">
            <v>515.76</v>
          </cell>
          <cell r="BP805">
            <v>524.91</v>
          </cell>
          <cell r="BQ805">
            <v>534.06</v>
          </cell>
          <cell r="BR805">
            <v>543.21</v>
          </cell>
          <cell r="BS805">
            <v>552.36</v>
          </cell>
          <cell r="BT805">
            <v>561.51</v>
          </cell>
          <cell r="BU805">
            <v>570.66</v>
          </cell>
          <cell r="BV805">
            <v>579.81</v>
          </cell>
          <cell r="BW805">
            <v>588.96</v>
          </cell>
          <cell r="BX805">
            <v>598.11</v>
          </cell>
          <cell r="BY805">
            <v>607.26</v>
          </cell>
          <cell r="BZ805">
            <v>616.41</v>
          </cell>
          <cell r="CA805">
            <v>625.56</v>
          </cell>
          <cell r="CB805">
            <v>634.71</v>
          </cell>
          <cell r="CC805">
            <v>643.86</v>
          </cell>
          <cell r="CD805">
            <v>653.01</v>
          </cell>
          <cell r="CE805">
            <v>662.16</v>
          </cell>
          <cell r="CF805">
            <v>671.31</v>
          </cell>
          <cell r="CG805">
            <v>680.46</v>
          </cell>
          <cell r="CH805">
            <v>689.61</v>
          </cell>
          <cell r="CI805">
            <v>698.76</v>
          </cell>
          <cell r="CJ805">
            <v>707.91</v>
          </cell>
          <cell r="CK805">
            <v>634.71</v>
          </cell>
        </row>
        <row r="806">
          <cell r="AD806">
            <v>174</v>
          </cell>
          <cell r="AH806">
            <v>350.81</v>
          </cell>
          <cell r="AI806">
            <v>357.38</v>
          </cell>
          <cell r="AJ806">
            <v>363.96</v>
          </cell>
          <cell r="AK806">
            <v>370.53</v>
          </cell>
          <cell r="AL806">
            <v>377.1</v>
          </cell>
          <cell r="AM806">
            <v>383.68</v>
          </cell>
          <cell r="AN806">
            <v>390.25</v>
          </cell>
          <cell r="AO806">
            <v>396.82</v>
          </cell>
          <cell r="AP806">
            <v>403.4</v>
          </cell>
          <cell r="AQ806">
            <v>409.97</v>
          </cell>
          <cell r="AR806">
            <v>416.54</v>
          </cell>
          <cell r="AS806">
            <v>423.12</v>
          </cell>
          <cell r="AT806">
            <v>429.69</v>
          </cell>
          <cell r="AU806">
            <v>436.26</v>
          </cell>
          <cell r="AV806">
            <v>442.84</v>
          </cell>
          <cell r="AW806">
            <v>449.41</v>
          </cell>
          <cell r="AX806">
            <v>455.98</v>
          </cell>
          <cell r="AY806">
            <v>462.56</v>
          </cell>
          <cell r="AZ806">
            <v>469.13</v>
          </cell>
          <cell r="BA806">
            <v>475.7</v>
          </cell>
          <cell r="BB806">
            <v>482.28</v>
          </cell>
          <cell r="BC806">
            <v>488.85</v>
          </cell>
          <cell r="BD806">
            <v>495.42</v>
          </cell>
          <cell r="BE806">
            <v>502</v>
          </cell>
          <cell r="BF806">
            <v>508.57</v>
          </cell>
          <cell r="BG806">
            <v>455.98</v>
          </cell>
          <cell r="BH806">
            <v>174</v>
          </cell>
          <cell r="BL806">
            <v>491.14</v>
          </cell>
          <cell r="BM806">
            <v>500.34</v>
          </cell>
          <cell r="BN806">
            <v>509.54</v>
          </cell>
          <cell r="BO806">
            <v>518.74</v>
          </cell>
          <cell r="BP806">
            <v>527.95</v>
          </cell>
          <cell r="BQ806">
            <v>537.15</v>
          </cell>
          <cell r="BR806">
            <v>546.35</v>
          </cell>
          <cell r="BS806">
            <v>555.55</v>
          </cell>
          <cell r="BT806">
            <v>564.76</v>
          </cell>
          <cell r="BU806">
            <v>573.96</v>
          </cell>
          <cell r="BV806">
            <v>583.16</v>
          </cell>
          <cell r="BW806">
            <v>592.37</v>
          </cell>
          <cell r="BX806">
            <v>601.57</v>
          </cell>
          <cell r="BY806">
            <v>610.77</v>
          </cell>
          <cell r="BZ806">
            <v>619.97</v>
          </cell>
          <cell r="CA806">
            <v>629.18</v>
          </cell>
          <cell r="CB806">
            <v>638.38</v>
          </cell>
          <cell r="CC806">
            <v>647.58</v>
          </cell>
          <cell r="CD806">
            <v>656.78</v>
          </cell>
          <cell r="CE806">
            <v>665.99</v>
          </cell>
          <cell r="CF806">
            <v>675.19</v>
          </cell>
          <cell r="CG806">
            <v>684.39</v>
          </cell>
          <cell r="CH806">
            <v>693.59</v>
          </cell>
          <cell r="CI806">
            <v>702.8</v>
          </cell>
          <cell r="CJ806">
            <v>712</v>
          </cell>
          <cell r="CK806">
            <v>638.38</v>
          </cell>
        </row>
        <row r="807">
          <cell r="AD807">
            <v>175</v>
          </cell>
          <cell r="AH807">
            <v>352.83</v>
          </cell>
          <cell r="AI807">
            <v>359.45</v>
          </cell>
          <cell r="AJ807">
            <v>366.06</v>
          </cell>
          <cell r="AK807">
            <v>372.67</v>
          </cell>
          <cell r="AL807">
            <v>379.28</v>
          </cell>
          <cell r="AM807">
            <v>385.89</v>
          </cell>
          <cell r="AN807">
            <v>392.5</v>
          </cell>
          <cell r="AO807">
            <v>399.11</v>
          </cell>
          <cell r="AP807">
            <v>405.72</v>
          </cell>
          <cell r="AQ807">
            <v>412.33</v>
          </cell>
          <cell r="AR807">
            <v>418.95</v>
          </cell>
          <cell r="AS807">
            <v>425.56</v>
          </cell>
          <cell r="AT807">
            <v>432.17</v>
          </cell>
          <cell r="AU807">
            <v>438.78</v>
          </cell>
          <cell r="AV807">
            <v>445.39</v>
          </cell>
          <cell r="AW807">
            <v>452</v>
          </cell>
          <cell r="AX807">
            <v>458.61</v>
          </cell>
          <cell r="AY807">
            <v>465.22</v>
          </cell>
          <cell r="AZ807">
            <v>471.83</v>
          </cell>
          <cell r="BA807">
            <v>478.45</v>
          </cell>
          <cell r="BB807">
            <v>485.06</v>
          </cell>
          <cell r="BC807">
            <v>491.67</v>
          </cell>
          <cell r="BD807">
            <v>498.28</v>
          </cell>
          <cell r="BE807">
            <v>504.89</v>
          </cell>
          <cell r="BF807">
            <v>511.5</v>
          </cell>
          <cell r="BG807">
            <v>458.61</v>
          </cell>
          <cell r="BH807">
            <v>175</v>
          </cell>
          <cell r="BL807">
            <v>493.97</v>
          </cell>
          <cell r="BM807">
            <v>503.22</v>
          </cell>
          <cell r="BN807">
            <v>512.48</v>
          </cell>
          <cell r="BO807">
            <v>521.73</v>
          </cell>
          <cell r="BP807">
            <v>530.99</v>
          </cell>
          <cell r="BQ807">
            <v>540.25</v>
          </cell>
          <cell r="BR807">
            <v>549.5</v>
          </cell>
          <cell r="BS807">
            <v>558.76</v>
          </cell>
          <cell r="BT807">
            <v>568.01</v>
          </cell>
          <cell r="BU807">
            <v>577.27</v>
          </cell>
          <cell r="BV807">
            <v>586.52</v>
          </cell>
          <cell r="BW807">
            <v>595.78</v>
          </cell>
          <cell r="BX807">
            <v>605.03</v>
          </cell>
          <cell r="BY807">
            <v>614.29</v>
          </cell>
          <cell r="BZ807">
            <v>623.55</v>
          </cell>
          <cell r="CA807">
            <v>632.8</v>
          </cell>
          <cell r="CB807">
            <v>642.06</v>
          </cell>
          <cell r="CC807">
            <v>651.31</v>
          </cell>
          <cell r="CD807">
            <v>660.57</v>
          </cell>
          <cell r="CE807">
            <v>669.82</v>
          </cell>
          <cell r="CF807">
            <v>679.08</v>
          </cell>
          <cell r="CG807">
            <v>688.33</v>
          </cell>
          <cell r="CH807">
            <v>697.59</v>
          </cell>
          <cell r="CI807">
            <v>706.85</v>
          </cell>
          <cell r="CJ807">
            <v>716.1</v>
          </cell>
          <cell r="CK807">
            <v>642.06</v>
          </cell>
        </row>
        <row r="808">
          <cell r="AD808">
            <v>176</v>
          </cell>
          <cell r="AH808">
            <v>354.8</v>
          </cell>
          <cell r="AI808">
            <v>361.44</v>
          </cell>
          <cell r="AJ808">
            <v>368.09</v>
          </cell>
          <cell r="AK808">
            <v>374.74</v>
          </cell>
          <cell r="AL808">
            <v>381.39</v>
          </cell>
          <cell r="AM808">
            <v>388.04</v>
          </cell>
          <cell r="AN808">
            <v>394.69</v>
          </cell>
          <cell r="AO808">
            <v>401.34</v>
          </cell>
          <cell r="AP808">
            <v>407.99</v>
          </cell>
          <cell r="AQ808">
            <v>414.64</v>
          </cell>
          <cell r="AR808">
            <v>421.28</v>
          </cell>
          <cell r="AS808">
            <v>427.93</v>
          </cell>
          <cell r="AT808">
            <v>434.58</v>
          </cell>
          <cell r="AU808">
            <v>441.23</v>
          </cell>
          <cell r="AV808">
            <v>447.88</v>
          </cell>
          <cell r="AW808">
            <v>454.53</v>
          </cell>
          <cell r="AX808">
            <v>461.18</v>
          </cell>
          <cell r="AY808">
            <v>467.83</v>
          </cell>
          <cell r="AZ808">
            <v>474.48</v>
          </cell>
          <cell r="BA808">
            <v>481.12</v>
          </cell>
          <cell r="BB808">
            <v>487.77</v>
          </cell>
          <cell r="BC808">
            <v>494.42</v>
          </cell>
          <cell r="BD808">
            <v>501.07</v>
          </cell>
          <cell r="BE808">
            <v>507.72</v>
          </cell>
          <cell r="BF808">
            <v>514.37</v>
          </cell>
          <cell r="BG808">
            <v>461.18</v>
          </cell>
          <cell r="BH808">
            <v>176</v>
          </cell>
          <cell r="BL808">
            <v>496.71</v>
          </cell>
          <cell r="BM808">
            <v>506.02</v>
          </cell>
          <cell r="BN808">
            <v>515.33</v>
          </cell>
          <cell r="BO808">
            <v>524.64</v>
          </cell>
          <cell r="BP808">
            <v>533.95</v>
          </cell>
          <cell r="BQ808">
            <v>543.26</v>
          </cell>
          <cell r="BR808">
            <v>552.56</v>
          </cell>
          <cell r="BS808">
            <v>561.87</v>
          </cell>
          <cell r="BT808">
            <v>571.18</v>
          </cell>
          <cell r="BU808">
            <v>580.49</v>
          </cell>
          <cell r="BV808">
            <v>589.8</v>
          </cell>
          <cell r="BW808">
            <v>599.11</v>
          </cell>
          <cell r="BX808">
            <v>608.42</v>
          </cell>
          <cell r="BY808">
            <v>617.72</v>
          </cell>
          <cell r="BZ808">
            <v>627.03</v>
          </cell>
          <cell r="CA808">
            <v>636.34</v>
          </cell>
          <cell r="CB808">
            <v>645.65</v>
          </cell>
          <cell r="CC808">
            <v>654.96</v>
          </cell>
          <cell r="CD808">
            <v>664.27</v>
          </cell>
          <cell r="CE808">
            <v>673.57</v>
          </cell>
          <cell r="CF808">
            <v>682.88</v>
          </cell>
          <cell r="CG808">
            <v>692.19</v>
          </cell>
          <cell r="CH808">
            <v>701.5</v>
          </cell>
          <cell r="CI808">
            <v>710.81</v>
          </cell>
          <cell r="CJ808">
            <v>720.12</v>
          </cell>
          <cell r="CK808">
            <v>645.65</v>
          </cell>
        </row>
        <row r="809">
          <cell r="AD809">
            <v>177</v>
          </cell>
          <cell r="AH809">
            <v>356.83</v>
          </cell>
          <cell r="AI809">
            <v>363.52</v>
          </cell>
          <cell r="AJ809">
            <v>370.21</v>
          </cell>
          <cell r="AK809">
            <v>376.89</v>
          </cell>
          <cell r="AL809">
            <v>383.58</v>
          </cell>
          <cell r="AM809">
            <v>390.27</v>
          </cell>
          <cell r="AN809">
            <v>396.95</v>
          </cell>
          <cell r="AO809">
            <v>403.64</v>
          </cell>
          <cell r="AP809">
            <v>410.33</v>
          </cell>
          <cell r="AQ809">
            <v>417.01</v>
          </cell>
          <cell r="AR809">
            <v>423.7</v>
          </cell>
          <cell r="AS809">
            <v>430.39</v>
          </cell>
          <cell r="AT809">
            <v>437.07</v>
          </cell>
          <cell r="AU809">
            <v>443.76</v>
          </cell>
          <cell r="AV809">
            <v>450.45</v>
          </cell>
          <cell r="AW809">
            <v>457.13</v>
          </cell>
          <cell r="AX809">
            <v>463.82</v>
          </cell>
          <cell r="AY809">
            <v>470.51</v>
          </cell>
          <cell r="AZ809">
            <v>477.19</v>
          </cell>
          <cell r="BA809">
            <v>483.88</v>
          </cell>
          <cell r="BB809">
            <v>490.57</v>
          </cell>
          <cell r="BC809">
            <v>497.25</v>
          </cell>
          <cell r="BD809">
            <v>503.94</v>
          </cell>
          <cell r="BE809">
            <v>510.63</v>
          </cell>
          <cell r="BF809">
            <v>517.31</v>
          </cell>
          <cell r="BG809">
            <v>463.82</v>
          </cell>
          <cell r="BH809">
            <v>177</v>
          </cell>
          <cell r="BL809">
            <v>499.56</v>
          </cell>
          <cell r="BM809">
            <v>508.93</v>
          </cell>
          <cell r="BN809">
            <v>518.29</v>
          </cell>
          <cell r="BO809">
            <v>527.65</v>
          </cell>
          <cell r="BP809">
            <v>537.01</v>
          </cell>
          <cell r="BQ809">
            <v>546.37</v>
          </cell>
          <cell r="BR809">
            <v>555.73</v>
          </cell>
          <cell r="BS809">
            <v>565.09</v>
          </cell>
          <cell r="BT809">
            <v>574.46</v>
          </cell>
          <cell r="BU809">
            <v>583.82</v>
          </cell>
          <cell r="BV809">
            <v>593.18</v>
          </cell>
          <cell r="BW809">
            <v>602.54</v>
          </cell>
          <cell r="BX809">
            <v>611.9</v>
          </cell>
          <cell r="BY809">
            <v>621.26</v>
          </cell>
          <cell r="BZ809">
            <v>630.62</v>
          </cell>
          <cell r="CA809">
            <v>639.98</v>
          </cell>
          <cell r="CB809">
            <v>649.35</v>
          </cell>
          <cell r="CC809">
            <v>658.71</v>
          </cell>
          <cell r="CD809">
            <v>668.07</v>
          </cell>
          <cell r="CE809">
            <v>677.43</v>
          </cell>
          <cell r="CF809">
            <v>686.79</v>
          </cell>
          <cell r="CG809">
            <v>696.15</v>
          </cell>
          <cell r="CH809">
            <v>705.51</v>
          </cell>
          <cell r="CI809">
            <v>714.88</v>
          </cell>
          <cell r="CJ809">
            <v>724.24</v>
          </cell>
          <cell r="CK809">
            <v>649.34</v>
          </cell>
        </row>
        <row r="810">
          <cell r="AD810">
            <v>178</v>
          </cell>
          <cell r="AH810">
            <v>358.88</v>
          </cell>
          <cell r="AI810">
            <v>365.6</v>
          </cell>
          <cell r="AJ810">
            <v>372.32</v>
          </cell>
          <cell r="AK810">
            <v>379.05</v>
          </cell>
          <cell r="AL810">
            <v>385.77</v>
          </cell>
          <cell r="AM810">
            <v>392.5</v>
          </cell>
          <cell r="AN810">
            <v>399.22</v>
          </cell>
          <cell r="AO810">
            <v>405.95</v>
          </cell>
          <cell r="AP810">
            <v>412.67</v>
          </cell>
          <cell r="AQ810">
            <v>419.4</v>
          </cell>
          <cell r="AR810">
            <v>426.12</v>
          </cell>
          <cell r="AS810">
            <v>432.84</v>
          </cell>
          <cell r="AT810">
            <v>439.57</v>
          </cell>
          <cell r="AU810">
            <v>446.29</v>
          </cell>
          <cell r="AV810">
            <v>453.02</v>
          </cell>
          <cell r="AW810">
            <v>459.74</v>
          </cell>
          <cell r="AX810">
            <v>466.47</v>
          </cell>
          <cell r="AY810">
            <v>473.19</v>
          </cell>
          <cell r="AZ810">
            <v>479.92</v>
          </cell>
          <cell r="BA810">
            <v>486.64</v>
          </cell>
          <cell r="BB810">
            <v>493.36</v>
          </cell>
          <cell r="BC810">
            <v>500.09</v>
          </cell>
          <cell r="BD810">
            <v>506.81</v>
          </cell>
          <cell r="BE810">
            <v>513.54</v>
          </cell>
          <cell r="BF810">
            <v>520.26</v>
          </cell>
          <cell r="BG810">
            <v>466.47</v>
          </cell>
          <cell r="BH810">
            <v>178</v>
          </cell>
          <cell r="BL810">
            <v>502.43</v>
          </cell>
          <cell r="BM810">
            <v>511.84</v>
          </cell>
          <cell r="BN810">
            <v>521.25</v>
          </cell>
          <cell r="BO810">
            <v>530.67</v>
          </cell>
          <cell r="BP810">
            <v>540.08</v>
          </cell>
          <cell r="BQ810">
            <v>549.5</v>
          </cell>
          <cell r="BR810">
            <v>558.91</v>
          </cell>
          <cell r="BS810">
            <v>568.32</v>
          </cell>
          <cell r="BT810">
            <v>577.74</v>
          </cell>
          <cell r="BU810">
            <v>587.15</v>
          </cell>
          <cell r="BV810">
            <v>596.57</v>
          </cell>
          <cell r="BW810">
            <v>605.98</v>
          </cell>
          <cell r="BX810">
            <v>615.4</v>
          </cell>
          <cell r="BY810">
            <v>624.81</v>
          </cell>
          <cell r="BZ810">
            <v>634.22</v>
          </cell>
          <cell r="CA810">
            <v>643.64</v>
          </cell>
          <cell r="CB810">
            <v>653.05</v>
          </cell>
          <cell r="CC810">
            <v>662.47</v>
          </cell>
          <cell r="CD810">
            <v>671.88</v>
          </cell>
          <cell r="CE810">
            <v>681.3</v>
          </cell>
          <cell r="CF810">
            <v>690.71</v>
          </cell>
          <cell r="CG810">
            <v>700.12</v>
          </cell>
          <cell r="CH810">
            <v>709.54</v>
          </cell>
          <cell r="CI810">
            <v>718.95</v>
          </cell>
          <cell r="CJ810">
            <v>728.37</v>
          </cell>
          <cell r="CK810">
            <v>653.05</v>
          </cell>
        </row>
        <row r="811">
          <cell r="AD811">
            <v>179</v>
          </cell>
          <cell r="AH811">
            <v>360.86</v>
          </cell>
          <cell r="AI811">
            <v>367.62</v>
          </cell>
          <cell r="AJ811">
            <v>374.38</v>
          </cell>
          <cell r="AK811">
            <v>381.14</v>
          </cell>
          <cell r="AL811">
            <v>387.9</v>
          </cell>
          <cell r="AM811">
            <v>394.67</v>
          </cell>
          <cell r="AN811">
            <v>401.43</v>
          </cell>
          <cell r="AO811">
            <v>408.19</v>
          </cell>
          <cell r="AP811">
            <v>414.95</v>
          </cell>
          <cell r="AQ811">
            <v>421.72</v>
          </cell>
          <cell r="AR811">
            <v>428.48</v>
          </cell>
          <cell r="AS811">
            <v>435.24</v>
          </cell>
          <cell r="AT811">
            <v>442</v>
          </cell>
          <cell r="AU811">
            <v>448.76</v>
          </cell>
          <cell r="AV811">
            <v>455.53</v>
          </cell>
          <cell r="AW811">
            <v>462.29</v>
          </cell>
          <cell r="AX811">
            <v>469.05</v>
          </cell>
          <cell r="AY811">
            <v>475.81</v>
          </cell>
          <cell r="AZ811">
            <v>482.58</v>
          </cell>
          <cell r="BA811">
            <v>489.34</v>
          </cell>
          <cell r="BB811">
            <v>496.1</v>
          </cell>
          <cell r="BC811">
            <v>502.86</v>
          </cell>
          <cell r="BD811">
            <v>509.62</v>
          </cell>
          <cell r="BE811">
            <v>516.39</v>
          </cell>
          <cell r="BF811">
            <v>523.15</v>
          </cell>
          <cell r="BG811">
            <v>469.05</v>
          </cell>
          <cell r="BH811">
            <v>179</v>
          </cell>
          <cell r="BL811">
            <v>505.2</v>
          </cell>
          <cell r="BM811">
            <v>514.66</v>
          </cell>
          <cell r="BN811">
            <v>524.13</v>
          </cell>
          <cell r="BO811">
            <v>533.6</v>
          </cell>
          <cell r="BP811">
            <v>543.07</v>
          </cell>
          <cell r="BQ811">
            <v>552.53</v>
          </cell>
          <cell r="BR811">
            <v>562</v>
          </cell>
          <cell r="BS811">
            <v>571.47</v>
          </cell>
          <cell r="BT811">
            <v>580.93</v>
          </cell>
          <cell r="BU811">
            <v>590.4</v>
          </cell>
          <cell r="BV811">
            <v>599.87</v>
          </cell>
          <cell r="BW811">
            <v>609.34</v>
          </cell>
          <cell r="BX811">
            <v>618.8</v>
          </cell>
          <cell r="BY811">
            <v>628.27</v>
          </cell>
          <cell r="BZ811">
            <v>637.74</v>
          </cell>
          <cell r="CA811">
            <v>647.2</v>
          </cell>
          <cell r="CB811">
            <v>656.67</v>
          </cell>
          <cell r="CC811">
            <v>666.14</v>
          </cell>
          <cell r="CD811">
            <v>675.61</v>
          </cell>
          <cell r="CE811">
            <v>685.07</v>
          </cell>
          <cell r="CF811">
            <v>694.54</v>
          </cell>
          <cell r="CG811">
            <v>704.01</v>
          </cell>
          <cell r="CH811">
            <v>713.47</v>
          </cell>
          <cell r="CI811">
            <v>722.94</v>
          </cell>
          <cell r="CJ811">
            <v>732.41</v>
          </cell>
          <cell r="CK811">
            <v>656.67</v>
          </cell>
        </row>
        <row r="812">
          <cell r="AD812">
            <v>180</v>
          </cell>
          <cell r="AH812">
            <v>362.84</v>
          </cell>
          <cell r="AI812">
            <v>369.64</v>
          </cell>
          <cell r="AJ812">
            <v>376.44</v>
          </cell>
          <cell r="AK812">
            <v>383.24</v>
          </cell>
          <cell r="AL812">
            <v>390.04</v>
          </cell>
          <cell r="AM812">
            <v>396.84</v>
          </cell>
          <cell r="AN812">
            <v>403.64</v>
          </cell>
          <cell r="AO812">
            <v>410.44</v>
          </cell>
          <cell r="AP812">
            <v>417.24</v>
          </cell>
          <cell r="AQ812">
            <v>424.04</v>
          </cell>
          <cell r="AR812">
            <v>430.84</v>
          </cell>
          <cell r="AS812">
            <v>437.64</v>
          </cell>
          <cell r="AT812">
            <v>444.44</v>
          </cell>
          <cell r="AU812">
            <v>451.24</v>
          </cell>
          <cell r="AV812">
            <v>458.04</v>
          </cell>
          <cell r="AW812">
            <v>464.84</v>
          </cell>
          <cell r="AX812">
            <v>471.64</v>
          </cell>
          <cell r="AY812">
            <v>478.44</v>
          </cell>
          <cell r="AZ812">
            <v>485.24</v>
          </cell>
          <cell r="BA812">
            <v>492.04</v>
          </cell>
          <cell r="BB812">
            <v>498.84</v>
          </cell>
          <cell r="BC812">
            <v>505.64</v>
          </cell>
          <cell r="BD812">
            <v>512.44</v>
          </cell>
          <cell r="BE812">
            <v>519.24</v>
          </cell>
          <cell r="BF812">
            <v>526.04</v>
          </cell>
          <cell r="BG812">
            <v>471.64</v>
          </cell>
          <cell r="BH812">
            <v>180</v>
          </cell>
          <cell r="BL812">
            <v>507.98</v>
          </cell>
          <cell r="BM812">
            <v>517.5</v>
          </cell>
          <cell r="BN812">
            <v>527.02</v>
          </cell>
          <cell r="BO812">
            <v>536.54</v>
          </cell>
          <cell r="BP812">
            <v>546.06</v>
          </cell>
          <cell r="BQ812">
            <v>555.58</v>
          </cell>
          <cell r="BR812">
            <v>565.1</v>
          </cell>
          <cell r="BS812">
            <v>574.62</v>
          </cell>
          <cell r="BT812">
            <v>584.14</v>
          </cell>
          <cell r="BU812">
            <v>593.66</v>
          </cell>
          <cell r="BV812">
            <v>603.18</v>
          </cell>
          <cell r="BW812">
            <v>612.7</v>
          </cell>
          <cell r="BX812">
            <v>622.22</v>
          </cell>
          <cell r="BY812">
            <v>631.74</v>
          </cell>
          <cell r="BZ812">
            <v>641.26</v>
          </cell>
          <cell r="CA812">
            <v>650.78</v>
          </cell>
          <cell r="CB812">
            <v>660.3</v>
          </cell>
          <cell r="CC812">
            <v>669.82</v>
          </cell>
          <cell r="CD812">
            <v>679.34</v>
          </cell>
          <cell r="CE812">
            <v>688.86</v>
          </cell>
          <cell r="CF812">
            <v>698.38</v>
          </cell>
          <cell r="CG812">
            <v>707.9</v>
          </cell>
          <cell r="CH812">
            <v>717.42</v>
          </cell>
          <cell r="CI812">
            <v>726.94</v>
          </cell>
          <cell r="CJ812">
            <v>736.46</v>
          </cell>
          <cell r="CK812">
            <v>660.3</v>
          </cell>
        </row>
        <row r="813">
          <cell r="AD813">
            <v>181</v>
          </cell>
          <cell r="AH813">
            <v>364.83</v>
          </cell>
          <cell r="AI813">
            <v>371.67</v>
          </cell>
          <cell r="AJ813">
            <v>378.51</v>
          </cell>
          <cell r="AK813">
            <v>385.35</v>
          </cell>
          <cell r="AL813">
            <v>392.19</v>
          </cell>
          <cell r="AM813">
            <v>399.02</v>
          </cell>
          <cell r="AN813">
            <v>405.86</v>
          </cell>
          <cell r="AO813">
            <v>412.7</v>
          </cell>
          <cell r="AP813">
            <v>419.54</v>
          </cell>
          <cell r="AQ813">
            <v>426.37</v>
          </cell>
          <cell r="AR813">
            <v>433.21</v>
          </cell>
          <cell r="AS813">
            <v>440.05</v>
          </cell>
          <cell r="AT813">
            <v>446.89</v>
          </cell>
          <cell r="AU813">
            <v>453.73</v>
          </cell>
          <cell r="AV813">
            <v>460.56</v>
          </cell>
          <cell r="AW813">
            <v>467.4</v>
          </cell>
          <cell r="AX813">
            <v>474.24</v>
          </cell>
          <cell r="AY813">
            <v>481.08</v>
          </cell>
          <cell r="AZ813">
            <v>487.91</v>
          </cell>
          <cell r="BA813">
            <v>494.75</v>
          </cell>
          <cell r="BB813">
            <v>501.59</v>
          </cell>
          <cell r="BC813">
            <v>508.43</v>
          </cell>
          <cell r="BD813">
            <v>515.27</v>
          </cell>
          <cell r="BE813">
            <v>522.1</v>
          </cell>
          <cell r="BF813">
            <v>528.94</v>
          </cell>
          <cell r="BG813">
            <v>474.24</v>
          </cell>
          <cell r="BH813">
            <v>181</v>
          </cell>
          <cell r="BL813">
            <v>510.77</v>
          </cell>
          <cell r="BM813">
            <v>520.34</v>
          </cell>
          <cell r="BN813">
            <v>529.91</v>
          </cell>
          <cell r="BO813">
            <v>539.49</v>
          </cell>
          <cell r="BP813">
            <v>549.06</v>
          </cell>
          <cell r="BQ813">
            <v>558.63</v>
          </cell>
          <cell r="BR813">
            <v>568.21</v>
          </cell>
          <cell r="BS813">
            <v>577.78</v>
          </cell>
          <cell r="BT813">
            <v>587.35</v>
          </cell>
          <cell r="BU813">
            <v>596.92</v>
          </cell>
          <cell r="BV813">
            <v>606.5</v>
          </cell>
          <cell r="BW813">
            <v>616.07</v>
          </cell>
          <cell r="BX813">
            <v>625.64</v>
          </cell>
          <cell r="BY813">
            <v>635.22</v>
          </cell>
          <cell r="BZ813">
            <v>644.79</v>
          </cell>
          <cell r="CA813">
            <v>654.36</v>
          </cell>
          <cell r="CB813">
            <v>663.93</v>
          </cell>
          <cell r="CC813">
            <v>673.51</v>
          </cell>
          <cell r="CD813">
            <v>683.08</v>
          </cell>
          <cell r="CE813">
            <v>692.65</v>
          </cell>
          <cell r="CF813">
            <v>702.23</v>
          </cell>
          <cell r="CG813">
            <v>711.8</v>
          </cell>
          <cell r="CH813">
            <v>721.37</v>
          </cell>
          <cell r="CI813">
            <v>730.94</v>
          </cell>
          <cell r="CJ813">
            <v>740.52</v>
          </cell>
          <cell r="CK813">
            <v>663.94</v>
          </cell>
        </row>
        <row r="814">
          <cell r="AD814">
            <v>182</v>
          </cell>
          <cell r="AH814">
            <v>366.91</v>
          </cell>
          <cell r="AI814">
            <v>373.78</v>
          </cell>
          <cell r="AJ814">
            <v>380.66</v>
          </cell>
          <cell r="AK814">
            <v>387.53</v>
          </cell>
          <cell r="AL814">
            <v>394.41</v>
          </cell>
          <cell r="AM814">
            <v>401.28</v>
          </cell>
          <cell r="AN814">
            <v>408.16</v>
          </cell>
          <cell r="AO814">
            <v>415.03</v>
          </cell>
          <cell r="AP814">
            <v>421.91</v>
          </cell>
          <cell r="AQ814">
            <v>428.79</v>
          </cell>
          <cell r="AR814">
            <v>435.66</v>
          </cell>
          <cell r="AS814">
            <v>442.54</v>
          </cell>
          <cell r="AT814">
            <v>449.41</v>
          </cell>
          <cell r="AU814">
            <v>456.29</v>
          </cell>
          <cell r="AV814">
            <v>463.16</v>
          </cell>
          <cell r="AW814">
            <v>470.04</v>
          </cell>
          <cell r="AX814">
            <v>476.91</v>
          </cell>
          <cell r="AY814">
            <v>483.79</v>
          </cell>
          <cell r="AZ814">
            <v>490.67</v>
          </cell>
          <cell r="BA814">
            <v>497.54</v>
          </cell>
          <cell r="BB814">
            <v>504.42</v>
          </cell>
          <cell r="BC814">
            <v>511.29</v>
          </cell>
          <cell r="BD814">
            <v>518.17</v>
          </cell>
          <cell r="BE814">
            <v>525.04</v>
          </cell>
          <cell r="BF814">
            <v>531.92</v>
          </cell>
          <cell r="BG814">
            <v>476.92</v>
          </cell>
          <cell r="BH814">
            <v>182</v>
          </cell>
          <cell r="BL814">
            <v>513.67</v>
          </cell>
          <cell r="BM814">
            <v>523.29</v>
          </cell>
          <cell r="BN814">
            <v>532.92</v>
          </cell>
          <cell r="BO814">
            <v>542.54</v>
          </cell>
          <cell r="BP814">
            <v>552.17</v>
          </cell>
          <cell r="BQ814">
            <v>561.8</v>
          </cell>
          <cell r="BR814">
            <v>571.42</v>
          </cell>
          <cell r="BS814">
            <v>581.05</v>
          </cell>
          <cell r="BT814">
            <v>590.67</v>
          </cell>
          <cell r="BU814">
            <v>600.3</v>
          </cell>
          <cell r="BV814">
            <v>609.93</v>
          </cell>
          <cell r="BW814">
            <v>619.55</v>
          </cell>
          <cell r="BX814">
            <v>629.18</v>
          </cell>
          <cell r="BY814">
            <v>638.8</v>
          </cell>
          <cell r="BZ814">
            <v>648.43</v>
          </cell>
          <cell r="CA814">
            <v>658.05</v>
          </cell>
          <cell r="CB814">
            <v>667.68</v>
          </cell>
          <cell r="CC814">
            <v>677.31</v>
          </cell>
          <cell r="CD814">
            <v>686.93</v>
          </cell>
          <cell r="CE814">
            <v>696.56</v>
          </cell>
          <cell r="CF814">
            <v>706.18</v>
          </cell>
          <cell r="CG814">
            <v>715.81</v>
          </cell>
          <cell r="CH814">
            <v>725.43</v>
          </cell>
          <cell r="CI814">
            <v>735.06</v>
          </cell>
          <cell r="CJ814">
            <v>744.69</v>
          </cell>
          <cell r="CK814">
            <v>667.68</v>
          </cell>
        </row>
        <row r="815">
          <cell r="AD815">
            <v>183</v>
          </cell>
          <cell r="AH815">
            <v>368.91</v>
          </cell>
          <cell r="AI815">
            <v>375.82</v>
          </cell>
          <cell r="AJ815">
            <v>382.74</v>
          </cell>
          <cell r="AK815">
            <v>389.65</v>
          </cell>
          <cell r="AL815">
            <v>396.56</v>
          </cell>
          <cell r="AM815">
            <v>403.48</v>
          </cell>
          <cell r="AN815">
            <v>410.39</v>
          </cell>
          <cell r="AO815">
            <v>417.3</v>
          </cell>
          <cell r="AP815">
            <v>424.22</v>
          </cell>
          <cell r="AQ815">
            <v>431.13</v>
          </cell>
          <cell r="AR815">
            <v>438.04</v>
          </cell>
          <cell r="AS815">
            <v>444.96</v>
          </cell>
          <cell r="AT815">
            <v>451.87</v>
          </cell>
          <cell r="AU815">
            <v>458.78</v>
          </cell>
          <cell r="AV815">
            <v>465.7</v>
          </cell>
          <cell r="AW815">
            <v>472.61</v>
          </cell>
          <cell r="AX815">
            <v>479.52</v>
          </cell>
          <cell r="AY815">
            <v>486.44</v>
          </cell>
          <cell r="AZ815">
            <v>493.35</v>
          </cell>
          <cell r="BA815">
            <v>500.26</v>
          </cell>
          <cell r="BB815">
            <v>507.18</v>
          </cell>
          <cell r="BC815">
            <v>514.09</v>
          </cell>
          <cell r="BD815">
            <v>521</v>
          </cell>
          <cell r="BE815">
            <v>527.92</v>
          </cell>
          <cell r="BF815">
            <v>534.83</v>
          </cell>
          <cell r="BG815">
            <v>479.52</v>
          </cell>
          <cell r="BH815">
            <v>183</v>
          </cell>
          <cell r="BL815">
            <v>516.48</v>
          </cell>
          <cell r="BM815">
            <v>526.15</v>
          </cell>
          <cell r="BN815">
            <v>535.83</v>
          </cell>
          <cell r="BO815">
            <v>545.51</v>
          </cell>
          <cell r="BP815">
            <v>555.19</v>
          </cell>
          <cell r="BQ815">
            <v>564.87</v>
          </cell>
          <cell r="BR815">
            <v>574.55</v>
          </cell>
          <cell r="BS815">
            <v>584.23</v>
          </cell>
          <cell r="BT815">
            <v>593.9</v>
          </cell>
          <cell r="BU815">
            <v>603.58</v>
          </cell>
          <cell r="BV815">
            <v>613.26</v>
          </cell>
          <cell r="BW815">
            <v>622.94</v>
          </cell>
          <cell r="BX815">
            <v>632.62</v>
          </cell>
          <cell r="BY815">
            <v>642.3</v>
          </cell>
          <cell r="BZ815">
            <v>651.98</v>
          </cell>
          <cell r="CA815">
            <v>661.66</v>
          </cell>
          <cell r="CB815">
            <v>671.33</v>
          </cell>
          <cell r="CC815">
            <v>681.01</v>
          </cell>
          <cell r="CD815">
            <v>690.69</v>
          </cell>
          <cell r="CE815">
            <v>700.37</v>
          </cell>
          <cell r="CF815">
            <v>710.05</v>
          </cell>
          <cell r="CG815">
            <v>719.73</v>
          </cell>
          <cell r="CH815">
            <v>729.41</v>
          </cell>
          <cell r="CI815">
            <v>739.08</v>
          </cell>
          <cell r="CJ815">
            <v>748.76</v>
          </cell>
          <cell r="CK815">
            <v>671.34</v>
          </cell>
        </row>
        <row r="816">
          <cell r="AD816">
            <v>184</v>
          </cell>
          <cell r="AH816">
            <v>370.92</v>
          </cell>
          <cell r="AI816">
            <v>377.87</v>
          </cell>
          <cell r="AJ816">
            <v>384.83</v>
          </cell>
          <cell r="AK816">
            <v>391.78</v>
          </cell>
          <cell r="AL816">
            <v>398.73</v>
          </cell>
          <cell r="AM816">
            <v>405.68</v>
          </cell>
          <cell r="AN816">
            <v>412.63</v>
          </cell>
          <cell r="AO816">
            <v>419.58</v>
          </cell>
          <cell r="AP816">
            <v>426.53</v>
          </cell>
          <cell r="AQ816">
            <v>433.48</v>
          </cell>
          <cell r="AR816">
            <v>440.43</v>
          </cell>
          <cell r="AS816">
            <v>447.39</v>
          </cell>
          <cell r="AT816">
            <v>454.34</v>
          </cell>
          <cell r="AU816">
            <v>461.29</v>
          </cell>
          <cell r="AV816">
            <v>468.24</v>
          </cell>
          <cell r="AW816">
            <v>475.19</v>
          </cell>
          <cell r="AX816">
            <v>482.14</v>
          </cell>
          <cell r="AY816">
            <v>489.09</v>
          </cell>
          <cell r="AZ816">
            <v>496.04</v>
          </cell>
          <cell r="BA816">
            <v>502.99</v>
          </cell>
          <cell r="BB816">
            <v>509.95</v>
          </cell>
          <cell r="BC816">
            <v>516.9</v>
          </cell>
          <cell r="BD816">
            <v>523.85</v>
          </cell>
          <cell r="BE816">
            <v>530.8</v>
          </cell>
          <cell r="BF816">
            <v>537.75</v>
          </cell>
          <cell r="BG816">
            <v>482.14</v>
          </cell>
          <cell r="BH816">
            <v>184</v>
          </cell>
          <cell r="BL816">
            <v>519.29</v>
          </cell>
          <cell r="BM816">
            <v>529.02</v>
          </cell>
          <cell r="BN816">
            <v>538.76</v>
          </cell>
          <cell r="BO816">
            <v>548.49</v>
          </cell>
          <cell r="BP816">
            <v>558.22</v>
          </cell>
          <cell r="BQ816">
            <v>567.95</v>
          </cell>
          <cell r="BR816">
            <v>577.68</v>
          </cell>
          <cell r="BS816">
            <v>587.41</v>
          </cell>
          <cell r="BT816">
            <v>597.14</v>
          </cell>
          <cell r="BU816">
            <v>606.88</v>
          </cell>
          <cell r="BV816">
            <v>616.61</v>
          </cell>
          <cell r="BW816">
            <v>626.34</v>
          </cell>
          <cell r="BX816">
            <v>636.07</v>
          </cell>
          <cell r="BY816">
            <v>645.8</v>
          </cell>
          <cell r="BZ816">
            <v>655.53</v>
          </cell>
          <cell r="CA816">
            <v>665.27</v>
          </cell>
          <cell r="CB816">
            <v>675</v>
          </cell>
          <cell r="CC816">
            <v>684.73</v>
          </cell>
          <cell r="CD816">
            <v>694.46</v>
          </cell>
          <cell r="CE816">
            <v>704.19</v>
          </cell>
          <cell r="CF816">
            <v>713.92</v>
          </cell>
          <cell r="CG816">
            <v>723.65</v>
          </cell>
          <cell r="CH816">
            <v>733.39</v>
          </cell>
          <cell r="CI816">
            <v>743.12</v>
          </cell>
          <cell r="CJ816">
            <v>752.85</v>
          </cell>
          <cell r="CK816">
            <v>675</v>
          </cell>
        </row>
        <row r="817">
          <cell r="AD817">
            <v>185</v>
          </cell>
          <cell r="AH817">
            <v>372.87</v>
          </cell>
          <cell r="AI817">
            <v>379.86</v>
          </cell>
          <cell r="AJ817">
            <v>386.84</v>
          </cell>
          <cell r="AK817">
            <v>393.83</v>
          </cell>
          <cell r="AL817">
            <v>400.82</v>
          </cell>
          <cell r="AM817">
            <v>407.81</v>
          </cell>
          <cell r="AN817">
            <v>414.8</v>
          </cell>
          <cell r="AO817">
            <v>421.79</v>
          </cell>
          <cell r="AP817">
            <v>428.78</v>
          </cell>
          <cell r="AQ817">
            <v>435.77</v>
          </cell>
          <cell r="AR817">
            <v>442.76</v>
          </cell>
          <cell r="AS817">
            <v>449.74</v>
          </cell>
          <cell r="AT817">
            <v>456.73</v>
          </cell>
          <cell r="AU817">
            <v>463.72</v>
          </cell>
          <cell r="AV817">
            <v>470.71</v>
          </cell>
          <cell r="AW817">
            <v>477.7</v>
          </cell>
          <cell r="AX817">
            <v>484.69</v>
          </cell>
          <cell r="AY817">
            <v>491.68</v>
          </cell>
          <cell r="AZ817">
            <v>498.67</v>
          </cell>
          <cell r="BA817">
            <v>505.66</v>
          </cell>
          <cell r="BB817">
            <v>512.64</v>
          </cell>
          <cell r="BC817">
            <v>519.63</v>
          </cell>
          <cell r="BD817">
            <v>526.62</v>
          </cell>
          <cell r="BE817">
            <v>533.61</v>
          </cell>
          <cell r="BF817">
            <v>540.6</v>
          </cell>
          <cell r="BG817">
            <v>484.69</v>
          </cell>
          <cell r="BH817">
            <v>185</v>
          </cell>
          <cell r="BL817">
            <v>522.01</v>
          </cell>
          <cell r="BM817">
            <v>531.8</v>
          </cell>
          <cell r="BN817">
            <v>541.58</v>
          </cell>
          <cell r="BO817">
            <v>551.37</v>
          </cell>
          <cell r="BP817">
            <v>561.15</v>
          </cell>
          <cell r="BQ817">
            <v>570.93</v>
          </cell>
          <cell r="BR817">
            <v>580.72</v>
          </cell>
          <cell r="BS817">
            <v>590.5</v>
          </cell>
          <cell r="BT817">
            <v>600.29</v>
          </cell>
          <cell r="BU817">
            <v>610.07</v>
          </cell>
          <cell r="BV817">
            <v>619.86</v>
          </cell>
          <cell r="BW817">
            <v>629.64</v>
          </cell>
          <cell r="BX817">
            <v>639.43</v>
          </cell>
          <cell r="BY817">
            <v>649.21</v>
          </cell>
          <cell r="BZ817">
            <v>658.99</v>
          </cell>
          <cell r="CA817">
            <v>668.78</v>
          </cell>
          <cell r="CB817">
            <v>678.56</v>
          </cell>
          <cell r="CC817">
            <v>688.35</v>
          </cell>
          <cell r="CD817">
            <v>698.13</v>
          </cell>
          <cell r="CE817">
            <v>707.92</v>
          </cell>
          <cell r="CF817">
            <v>717.7</v>
          </cell>
          <cell r="CG817">
            <v>727.49</v>
          </cell>
          <cell r="CH817">
            <v>737.27</v>
          </cell>
          <cell r="CI817">
            <v>747.05</v>
          </cell>
          <cell r="CJ817">
            <v>756.84</v>
          </cell>
          <cell r="CK817">
            <v>678.56</v>
          </cell>
        </row>
        <row r="818">
          <cell r="AD818">
            <v>186</v>
          </cell>
          <cell r="AH818">
            <v>374.89</v>
          </cell>
          <cell r="AI818">
            <v>381.93</v>
          </cell>
          <cell r="AJ818">
            <v>388.94</v>
          </cell>
          <cell r="AK818">
            <v>395.97</v>
          </cell>
          <cell r="AL818">
            <v>403</v>
          </cell>
          <cell r="AM818">
            <v>410.02</v>
          </cell>
          <cell r="AN818">
            <v>417.05</v>
          </cell>
          <cell r="AO818">
            <v>424.08</v>
          </cell>
          <cell r="AP818">
            <v>431.1</v>
          </cell>
          <cell r="AQ818">
            <v>438.13</v>
          </cell>
          <cell r="AR818">
            <v>445.16</v>
          </cell>
          <cell r="AS818">
            <v>452.18</v>
          </cell>
          <cell r="AT818">
            <v>459.21</v>
          </cell>
          <cell r="AU818">
            <v>466.24</v>
          </cell>
          <cell r="AV818">
            <v>473.26</v>
          </cell>
          <cell r="AW818">
            <v>480.29</v>
          </cell>
          <cell r="AX818">
            <v>487.32</v>
          </cell>
          <cell r="AY818">
            <v>494.34</v>
          </cell>
          <cell r="AZ818">
            <v>501.37</v>
          </cell>
          <cell r="BA818">
            <v>508.4</v>
          </cell>
          <cell r="BB818">
            <v>515.42</v>
          </cell>
          <cell r="BC818">
            <v>522.45</v>
          </cell>
          <cell r="BD818">
            <v>529.48</v>
          </cell>
          <cell r="BE818">
            <v>536.5</v>
          </cell>
          <cell r="BF818">
            <v>543.53</v>
          </cell>
          <cell r="BG818">
            <v>487.32</v>
          </cell>
          <cell r="BH818">
            <v>186</v>
          </cell>
          <cell r="BL818">
            <v>524.85</v>
          </cell>
          <cell r="BM818">
            <v>534.68</v>
          </cell>
          <cell r="BN818">
            <v>544.52</v>
          </cell>
          <cell r="BO818">
            <v>554.36</v>
          </cell>
          <cell r="BP818">
            <v>564.2</v>
          </cell>
          <cell r="BQ818">
            <v>574.03</v>
          </cell>
          <cell r="BR818">
            <v>583.87</v>
          </cell>
          <cell r="BS818">
            <v>593.71</v>
          </cell>
          <cell r="BT818">
            <v>603.55</v>
          </cell>
          <cell r="BU818">
            <v>613.38</v>
          </cell>
          <cell r="BV818">
            <v>623.22</v>
          </cell>
          <cell r="BW818">
            <v>633.06</v>
          </cell>
          <cell r="BX818">
            <v>642.89</v>
          </cell>
          <cell r="BY818">
            <v>652.73</v>
          </cell>
          <cell r="BZ818">
            <v>662.57</v>
          </cell>
          <cell r="CA818">
            <v>672.41</v>
          </cell>
          <cell r="CB818">
            <v>682.24</v>
          </cell>
          <cell r="CC818">
            <v>692.08</v>
          </cell>
          <cell r="CD818">
            <v>701.92</v>
          </cell>
          <cell r="CE818">
            <v>711.76</v>
          </cell>
          <cell r="CF818">
            <v>721.59</v>
          </cell>
          <cell r="CG818">
            <v>731.43</v>
          </cell>
          <cell r="CH818">
            <v>741.27</v>
          </cell>
          <cell r="CI818">
            <v>751.11</v>
          </cell>
          <cell r="CJ818">
            <v>760.94</v>
          </cell>
          <cell r="CK818">
            <v>682.24</v>
          </cell>
        </row>
        <row r="819">
          <cell r="AD819">
            <v>187</v>
          </cell>
          <cell r="AH819">
            <v>376.92</v>
          </cell>
          <cell r="AI819">
            <v>383.99</v>
          </cell>
          <cell r="AJ819">
            <v>391.05</v>
          </cell>
          <cell r="AK819">
            <v>398.11</v>
          </cell>
          <cell r="AL819">
            <v>405.18</v>
          </cell>
          <cell r="AM819">
            <v>412.24</v>
          </cell>
          <cell r="AN819">
            <v>419.31</v>
          </cell>
          <cell r="AO819">
            <v>426.37</v>
          </cell>
          <cell r="AP819">
            <v>433.44</v>
          </cell>
          <cell r="AQ819">
            <v>440.5</v>
          </cell>
          <cell r="AR819">
            <v>447.57</v>
          </cell>
          <cell r="AS819">
            <v>454.63</v>
          </cell>
          <cell r="AT819">
            <v>461.69</v>
          </cell>
          <cell r="AU819">
            <v>468.76</v>
          </cell>
          <cell r="AV819">
            <v>475.82</v>
          </cell>
          <cell r="AW819">
            <v>482.89</v>
          </cell>
          <cell r="AX819">
            <v>489.95</v>
          </cell>
          <cell r="AY819">
            <v>497.02</v>
          </cell>
          <cell r="AZ819">
            <v>504.08</v>
          </cell>
          <cell r="BA819">
            <v>511.15</v>
          </cell>
          <cell r="BB819">
            <v>518.21</v>
          </cell>
          <cell r="BC819">
            <v>525.27</v>
          </cell>
          <cell r="BD819">
            <v>532.34</v>
          </cell>
          <cell r="BE819">
            <v>539.4</v>
          </cell>
          <cell r="BF819">
            <v>546.47</v>
          </cell>
          <cell r="BG819">
            <v>489.95</v>
          </cell>
          <cell r="BH819">
            <v>187</v>
          </cell>
          <cell r="BL819">
            <v>527.69</v>
          </cell>
          <cell r="BM819">
            <v>537.58</v>
          </cell>
          <cell r="BN819">
            <v>547.47</v>
          </cell>
          <cell r="BO819">
            <v>557.36</v>
          </cell>
          <cell r="BP819">
            <v>567.25</v>
          </cell>
          <cell r="BQ819">
            <v>577.14</v>
          </cell>
          <cell r="BR819">
            <v>587.03</v>
          </cell>
          <cell r="BS819">
            <v>596.92</v>
          </cell>
          <cell r="BT819">
            <v>606.81</v>
          </cell>
          <cell r="BU819">
            <v>616.7</v>
          </cell>
          <cell r="BV819">
            <v>626.59</v>
          </cell>
          <cell r="BW819">
            <v>636.48</v>
          </cell>
          <cell r="BX819">
            <v>646.37</v>
          </cell>
          <cell r="BY819">
            <v>656.26</v>
          </cell>
          <cell r="BZ819">
            <v>666.15</v>
          </cell>
          <cell r="CA819">
            <v>676.04</v>
          </cell>
          <cell r="CB819">
            <v>685.93</v>
          </cell>
          <cell r="CC819">
            <v>695.82</v>
          </cell>
          <cell r="CD819">
            <v>705.71</v>
          </cell>
          <cell r="CE819">
            <v>715.6</v>
          </cell>
          <cell r="CF819">
            <v>725.49</v>
          </cell>
          <cell r="CG819">
            <v>735.38</v>
          </cell>
          <cell r="CH819">
            <v>745.27</v>
          </cell>
          <cell r="CI819">
            <v>755.16</v>
          </cell>
          <cell r="CJ819">
            <v>765.05</v>
          </cell>
          <cell r="CK819">
            <v>685.93</v>
          </cell>
        </row>
        <row r="820">
          <cell r="AD820">
            <v>188</v>
          </cell>
          <cell r="AH820">
            <v>378.96</v>
          </cell>
          <cell r="AI820">
            <v>386.06</v>
          </cell>
          <cell r="AJ820">
            <v>393.16</v>
          </cell>
          <cell r="AK820">
            <v>400.27</v>
          </cell>
          <cell r="AL820">
            <v>407.37</v>
          </cell>
          <cell r="AM820">
            <v>414.47</v>
          </cell>
          <cell r="AN820">
            <v>421.57</v>
          </cell>
          <cell r="AO820">
            <v>428.67</v>
          </cell>
          <cell r="AP820">
            <v>435.78</v>
          </cell>
          <cell r="AQ820">
            <v>442.88</v>
          </cell>
          <cell r="AR820">
            <v>449.98</v>
          </cell>
          <cell r="AS820">
            <v>457.08</v>
          </cell>
          <cell r="AT820">
            <v>464.19</v>
          </cell>
          <cell r="AU820">
            <v>471.29</v>
          </cell>
          <cell r="AV820">
            <v>478.39</v>
          </cell>
          <cell r="AW820">
            <v>485.49</v>
          </cell>
          <cell r="AX820">
            <v>492.59</v>
          </cell>
          <cell r="AY820">
            <v>499.7</v>
          </cell>
          <cell r="AZ820">
            <v>506.8</v>
          </cell>
          <cell r="BA820">
            <v>513.9</v>
          </cell>
          <cell r="BB820">
            <v>521</v>
          </cell>
          <cell r="BC820">
            <v>528.11</v>
          </cell>
          <cell r="BD820">
            <v>535.21</v>
          </cell>
          <cell r="BE820">
            <v>542.31</v>
          </cell>
          <cell r="BF820">
            <v>549.41</v>
          </cell>
          <cell r="BG820">
            <v>492.59</v>
          </cell>
          <cell r="BH820">
            <v>188</v>
          </cell>
          <cell r="BL820">
            <v>530.54</v>
          </cell>
          <cell r="BM820">
            <v>540.48</v>
          </cell>
          <cell r="BN820">
            <v>550.43</v>
          </cell>
          <cell r="BO820">
            <v>560.37</v>
          </cell>
          <cell r="BP820">
            <v>570.31</v>
          </cell>
          <cell r="BQ820">
            <v>580.26</v>
          </cell>
          <cell r="BR820">
            <v>590.3</v>
          </cell>
          <cell r="BS820">
            <v>600.14</v>
          </cell>
          <cell r="BT820">
            <v>610.09</v>
          </cell>
          <cell r="BU820">
            <v>620.03</v>
          </cell>
          <cell r="BV820">
            <v>629.97</v>
          </cell>
          <cell r="BW820">
            <v>639.92</v>
          </cell>
          <cell r="BX820">
            <v>649.86</v>
          </cell>
          <cell r="BY820">
            <v>659.8</v>
          </cell>
          <cell r="BZ820">
            <v>669.75</v>
          </cell>
          <cell r="CA820">
            <v>679.69</v>
          </cell>
          <cell r="CB820">
            <v>689.63</v>
          </cell>
          <cell r="CC820">
            <v>699.57</v>
          </cell>
          <cell r="CD820">
            <v>709.52</v>
          </cell>
          <cell r="CE820">
            <v>719.46</v>
          </cell>
          <cell r="CF820">
            <v>729.4</v>
          </cell>
          <cell r="CG820">
            <v>739.35</v>
          </cell>
          <cell r="CH820">
            <v>749.29</v>
          </cell>
          <cell r="CI820">
            <v>759.23</v>
          </cell>
          <cell r="CJ820">
            <v>769.18</v>
          </cell>
          <cell r="CK820">
            <v>689.64</v>
          </cell>
        </row>
        <row r="821">
          <cell r="AD821">
            <v>189</v>
          </cell>
          <cell r="AH821">
            <v>380.92</v>
          </cell>
          <cell r="AI821">
            <v>388.06</v>
          </cell>
          <cell r="AJ821">
            <v>395.2</v>
          </cell>
          <cell r="AK821">
            <v>402.34</v>
          </cell>
          <cell r="AL821">
            <v>409.48</v>
          </cell>
          <cell r="AM821">
            <v>416.62</v>
          </cell>
          <cell r="AN821">
            <v>423.76</v>
          </cell>
          <cell r="AO821">
            <v>430.9</v>
          </cell>
          <cell r="AP821">
            <v>438.04</v>
          </cell>
          <cell r="AQ821">
            <v>445.18</v>
          </cell>
          <cell r="AR821">
            <v>452.32</v>
          </cell>
          <cell r="AS821">
            <v>459.46</v>
          </cell>
          <cell r="AT821">
            <v>466.6</v>
          </cell>
          <cell r="AU821">
            <v>473.74</v>
          </cell>
          <cell r="AV821">
            <v>480.88</v>
          </cell>
          <cell r="AW821">
            <v>488.02</v>
          </cell>
          <cell r="AX821">
            <v>495.16</v>
          </cell>
          <cell r="AY821">
            <v>502.3</v>
          </cell>
          <cell r="AZ821">
            <v>509.44</v>
          </cell>
          <cell r="BA821">
            <v>516.58</v>
          </cell>
          <cell r="BB821">
            <v>523.72</v>
          </cell>
          <cell r="BC821">
            <v>530.86</v>
          </cell>
          <cell r="BD821">
            <v>538</v>
          </cell>
          <cell r="BE821">
            <v>545.14</v>
          </cell>
          <cell r="BF821">
            <v>552.28</v>
          </cell>
          <cell r="BG821">
            <v>495.16</v>
          </cell>
          <cell r="BH821">
            <v>189</v>
          </cell>
          <cell r="BL821">
            <v>533.29</v>
          </cell>
          <cell r="BM821">
            <v>543.29</v>
          </cell>
          <cell r="BN821">
            <v>553.29</v>
          </cell>
          <cell r="BO821">
            <v>563.28</v>
          </cell>
          <cell r="BP821">
            <v>573.28</v>
          </cell>
          <cell r="BQ821">
            <v>583.27</v>
          </cell>
          <cell r="BR821">
            <v>593.27</v>
          </cell>
          <cell r="BS821">
            <v>603.27</v>
          </cell>
          <cell r="BT821">
            <v>613.26</v>
          </cell>
          <cell r="BU821">
            <v>623.26</v>
          </cell>
          <cell r="BV821">
            <v>633.25</v>
          </cell>
          <cell r="BW821">
            <v>643.25</v>
          </cell>
          <cell r="BX821">
            <v>653.25</v>
          </cell>
          <cell r="BY821">
            <v>663.24</v>
          </cell>
          <cell r="BZ821">
            <v>673.24</v>
          </cell>
          <cell r="CA821">
            <v>683.23</v>
          </cell>
          <cell r="CB821">
            <v>693.23</v>
          </cell>
          <cell r="CC821">
            <v>703.23</v>
          </cell>
          <cell r="CD821">
            <v>713.22</v>
          </cell>
          <cell r="CE821">
            <v>723.22</v>
          </cell>
          <cell r="CF821">
            <v>733.21</v>
          </cell>
          <cell r="CG821">
            <v>743.21</v>
          </cell>
          <cell r="CH821">
            <v>753.21</v>
          </cell>
          <cell r="CI821">
            <v>763.2</v>
          </cell>
          <cell r="CJ821">
            <v>773.2</v>
          </cell>
          <cell r="CK821">
            <v>693.22</v>
          </cell>
        </row>
        <row r="822">
          <cell r="AD822">
            <v>190</v>
          </cell>
          <cell r="AH822">
            <v>382.97</v>
          </cell>
          <cell r="AI822">
            <v>390.15</v>
          </cell>
          <cell r="AJ822">
            <v>397.33</v>
          </cell>
          <cell r="AK822">
            <v>404.51</v>
          </cell>
          <cell r="AL822">
            <v>411.69</v>
          </cell>
          <cell r="AM822">
            <v>418.86</v>
          </cell>
          <cell r="AN822">
            <v>426.04</v>
          </cell>
          <cell r="AO822">
            <v>433.22</v>
          </cell>
          <cell r="AP822">
            <v>440.4</v>
          </cell>
          <cell r="AQ822">
            <v>447.57</v>
          </cell>
          <cell r="AR822">
            <v>454.75</v>
          </cell>
          <cell r="AS822">
            <v>461.93</v>
          </cell>
          <cell r="AT822">
            <v>469.11</v>
          </cell>
          <cell r="AU822">
            <v>476.29</v>
          </cell>
          <cell r="AV822">
            <v>483.46</v>
          </cell>
          <cell r="AW822">
            <v>490.64</v>
          </cell>
          <cell r="AX822">
            <v>497.82</v>
          </cell>
          <cell r="AY822">
            <v>505</v>
          </cell>
          <cell r="AZ822">
            <v>512.17</v>
          </cell>
          <cell r="BA822">
            <v>519.35</v>
          </cell>
          <cell r="BB822">
            <v>526.53</v>
          </cell>
          <cell r="BC822">
            <v>533.71</v>
          </cell>
          <cell r="BD822">
            <v>540.89</v>
          </cell>
          <cell r="BE822">
            <v>548.06</v>
          </cell>
          <cell r="BF822">
            <v>555.24</v>
          </cell>
          <cell r="BG822">
            <v>497.82</v>
          </cell>
          <cell r="BH822">
            <v>190</v>
          </cell>
          <cell r="BL822">
            <v>536.16</v>
          </cell>
          <cell r="BM822">
            <v>546.21</v>
          </cell>
          <cell r="BN822">
            <v>556.26</v>
          </cell>
          <cell r="BO822">
            <v>566.31</v>
          </cell>
          <cell r="BP822">
            <v>576.36</v>
          </cell>
          <cell r="BQ822">
            <v>586.41</v>
          </cell>
          <cell r="BR822">
            <v>596.46</v>
          </cell>
          <cell r="BS822">
            <v>606.51</v>
          </cell>
          <cell r="BT822">
            <v>616.56</v>
          </cell>
          <cell r="BU822">
            <v>626.6</v>
          </cell>
          <cell r="BV822">
            <v>636.65</v>
          </cell>
          <cell r="BW822">
            <v>646.7</v>
          </cell>
          <cell r="BX822">
            <v>656.75</v>
          </cell>
          <cell r="BY822">
            <v>666.8</v>
          </cell>
          <cell r="BZ822">
            <v>676.85</v>
          </cell>
          <cell r="CA822">
            <v>686.9</v>
          </cell>
          <cell r="CB822">
            <v>696.95</v>
          </cell>
          <cell r="CC822">
            <v>707</v>
          </cell>
          <cell r="CD822">
            <v>717.04</v>
          </cell>
          <cell r="CE822">
            <v>727.09</v>
          </cell>
          <cell r="CF822">
            <v>737.14</v>
          </cell>
          <cell r="CG822">
            <v>747.19</v>
          </cell>
          <cell r="CH822">
            <v>757.24</v>
          </cell>
          <cell r="CI822">
            <v>767.29</v>
          </cell>
          <cell r="CJ822">
            <v>777.34</v>
          </cell>
          <cell r="CK822">
            <v>696.94</v>
          </cell>
        </row>
        <row r="823">
          <cell r="AD823">
            <v>191</v>
          </cell>
          <cell r="AH823">
            <v>384.95</v>
          </cell>
          <cell r="AI823">
            <v>392.17</v>
          </cell>
          <cell r="AJ823">
            <v>399.38</v>
          </cell>
          <cell r="AK823">
            <v>406.6</v>
          </cell>
          <cell r="AL823">
            <v>413.81</v>
          </cell>
          <cell r="AM823">
            <v>421.03</v>
          </cell>
          <cell r="AN823">
            <v>428.25</v>
          </cell>
          <cell r="AO823">
            <v>435.46</v>
          </cell>
          <cell r="AP823">
            <v>442.68</v>
          </cell>
          <cell r="AQ823">
            <v>449.89</v>
          </cell>
          <cell r="AR823">
            <v>457.11</v>
          </cell>
          <cell r="AS823">
            <v>464.32</v>
          </cell>
          <cell r="AT823">
            <v>471.54</v>
          </cell>
          <cell r="AU823">
            <v>478.75</v>
          </cell>
          <cell r="AV823">
            <v>485.97</v>
          </cell>
          <cell r="AW823">
            <v>493.19</v>
          </cell>
          <cell r="AX823">
            <v>500.4</v>
          </cell>
          <cell r="AY823">
            <v>507.62</v>
          </cell>
          <cell r="AZ823">
            <v>514.83</v>
          </cell>
          <cell r="BA823">
            <v>522.05</v>
          </cell>
          <cell r="BB823">
            <v>529.26</v>
          </cell>
          <cell r="BC823">
            <v>536.48</v>
          </cell>
          <cell r="BD823">
            <v>543.69</v>
          </cell>
          <cell r="BE823">
            <v>550.91</v>
          </cell>
          <cell r="BF823">
            <v>558.13</v>
          </cell>
          <cell r="BG823">
            <v>500.4</v>
          </cell>
          <cell r="BH823">
            <v>191</v>
          </cell>
          <cell r="BL823">
            <v>538.93</v>
          </cell>
          <cell r="BM823">
            <v>549.04</v>
          </cell>
          <cell r="BN823">
            <v>559.14</v>
          </cell>
          <cell r="BO823">
            <v>569.24</v>
          </cell>
          <cell r="BP823">
            <v>579.34</v>
          </cell>
          <cell r="BQ823">
            <v>589.44</v>
          </cell>
          <cell r="BR823">
            <v>599.54</v>
          </cell>
          <cell r="BS823">
            <v>609.65</v>
          </cell>
          <cell r="BT823">
            <v>619.75</v>
          </cell>
          <cell r="BU823">
            <v>629.85</v>
          </cell>
          <cell r="BV823">
            <v>639.95</v>
          </cell>
          <cell r="BW823">
            <v>650.05</v>
          </cell>
          <cell r="BX823">
            <v>660.15</v>
          </cell>
          <cell r="BY823">
            <v>670.26</v>
          </cell>
          <cell r="BZ823">
            <v>680.36</v>
          </cell>
          <cell r="CA823">
            <v>690.46</v>
          </cell>
          <cell r="CB823">
            <v>700.56</v>
          </cell>
          <cell r="CC823">
            <v>710.66</v>
          </cell>
          <cell r="CD823">
            <v>720.77</v>
          </cell>
          <cell r="CE823">
            <v>730.87</v>
          </cell>
          <cell r="CF823">
            <v>740.97</v>
          </cell>
          <cell r="CG823">
            <v>751.07</v>
          </cell>
          <cell r="CH823">
            <v>761.17</v>
          </cell>
          <cell r="CI823">
            <v>771.27</v>
          </cell>
          <cell r="CJ823">
            <v>781.38</v>
          </cell>
          <cell r="CK823">
            <v>700.57</v>
          </cell>
        </row>
        <row r="824">
          <cell r="AD824">
            <v>192</v>
          </cell>
          <cell r="AH824">
            <v>386.94</v>
          </cell>
          <cell r="AI824">
            <v>394.19</v>
          </cell>
          <cell r="AJ824">
            <v>401.44</v>
          </cell>
          <cell r="AK824">
            <v>408.7</v>
          </cell>
          <cell r="AL824">
            <v>415.95</v>
          </cell>
          <cell r="AM824">
            <v>423.2</v>
          </cell>
          <cell r="AN824">
            <v>430.46</v>
          </cell>
          <cell r="AO824">
            <v>437.71</v>
          </cell>
          <cell r="AP824">
            <v>444.96</v>
          </cell>
          <cell r="AQ824">
            <v>452.22</v>
          </cell>
          <cell r="AR824">
            <v>459.47</v>
          </cell>
          <cell r="AS824">
            <v>466.72</v>
          </cell>
          <cell r="AT824">
            <v>473.98</v>
          </cell>
          <cell r="AU824">
            <v>481.23</v>
          </cell>
          <cell r="AV824">
            <v>488.48</v>
          </cell>
          <cell r="AW824">
            <v>495.74</v>
          </cell>
          <cell r="AX824">
            <v>502.99</v>
          </cell>
          <cell r="AY824">
            <v>510.24</v>
          </cell>
          <cell r="AZ824">
            <v>517.5</v>
          </cell>
          <cell r="BA824">
            <v>524.75</v>
          </cell>
          <cell r="BB824">
            <v>532</v>
          </cell>
          <cell r="BC824">
            <v>539.26</v>
          </cell>
          <cell r="BD824">
            <v>546.51</v>
          </cell>
          <cell r="BE824">
            <v>553.76</v>
          </cell>
          <cell r="BF824">
            <v>561.02</v>
          </cell>
          <cell r="BG824">
            <v>502.99</v>
          </cell>
          <cell r="BH824">
            <v>192</v>
          </cell>
          <cell r="BL824">
            <v>541.71</v>
          </cell>
          <cell r="BM824">
            <v>551.86</v>
          </cell>
          <cell r="BN824">
            <v>562.02</v>
          </cell>
          <cell r="BO824">
            <v>572.17</v>
          </cell>
          <cell r="BP824">
            <v>582.33</v>
          </cell>
          <cell r="BQ824">
            <v>592.48</v>
          </cell>
          <cell r="BR824">
            <v>602.64</v>
          </cell>
          <cell r="BS824">
            <v>612.79</v>
          </cell>
          <cell r="BT824">
            <v>622.95</v>
          </cell>
          <cell r="BU824">
            <v>633.1</v>
          </cell>
          <cell r="BV824">
            <v>643.26</v>
          </cell>
          <cell r="BW824">
            <v>653.41</v>
          </cell>
          <cell r="BX824">
            <v>663.57</v>
          </cell>
          <cell r="BY824">
            <v>673.72</v>
          </cell>
          <cell r="BZ824">
            <v>683.88</v>
          </cell>
          <cell r="CA824">
            <v>694.03</v>
          </cell>
          <cell r="CB824">
            <v>704.18</v>
          </cell>
          <cell r="CC824">
            <v>714.34</v>
          </cell>
          <cell r="CD824">
            <v>724.49</v>
          </cell>
          <cell r="CE824">
            <v>734.65</v>
          </cell>
          <cell r="CF824">
            <v>744.8</v>
          </cell>
          <cell r="CG824">
            <v>754.96</v>
          </cell>
          <cell r="CH824">
            <v>765.11</v>
          </cell>
          <cell r="CI824">
            <v>775.27</v>
          </cell>
          <cell r="CJ824">
            <v>785.42</v>
          </cell>
          <cell r="CK824">
            <v>704.19</v>
          </cell>
        </row>
        <row r="825">
          <cell r="AD825">
            <v>193</v>
          </cell>
          <cell r="AH825">
            <v>389.01</v>
          </cell>
          <cell r="AI825">
            <v>396.3</v>
          </cell>
          <cell r="AJ825">
            <v>403.59</v>
          </cell>
          <cell r="AK825">
            <v>410.88</v>
          </cell>
          <cell r="AL825">
            <v>418.17</v>
          </cell>
          <cell r="AM825">
            <v>425.46</v>
          </cell>
          <cell r="AN825">
            <v>432.75</v>
          </cell>
          <cell r="AO825">
            <v>440.04</v>
          </cell>
          <cell r="AP825">
            <v>447.33</v>
          </cell>
          <cell r="AQ825">
            <v>454.63</v>
          </cell>
          <cell r="AR825">
            <v>461.92</v>
          </cell>
          <cell r="AS825">
            <v>469.21</v>
          </cell>
          <cell r="AT825">
            <v>476.5</v>
          </cell>
          <cell r="AU825">
            <v>483.79</v>
          </cell>
          <cell r="AV825">
            <v>491.08</v>
          </cell>
          <cell r="AW825">
            <v>498.37</v>
          </cell>
          <cell r="AX825">
            <v>505.66</v>
          </cell>
          <cell r="AY825">
            <v>512.95</v>
          </cell>
          <cell r="AZ825">
            <v>520.25</v>
          </cell>
          <cell r="BA825">
            <v>527.54</v>
          </cell>
          <cell r="BB825">
            <v>534.83</v>
          </cell>
          <cell r="BC825">
            <v>542.12</v>
          </cell>
          <cell r="BD825">
            <v>549.41</v>
          </cell>
          <cell r="BE825">
            <v>556.7</v>
          </cell>
          <cell r="BF825">
            <v>563.99</v>
          </cell>
          <cell r="BG825">
            <v>505.67</v>
          </cell>
          <cell r="BH825">
            <v>193</v>
          </cell>
          <cell r="BL825">
            <v>544.61</v>
          </cell>
          <cell r="BM825">
            <v>554.82</v>
          </cell>
          <cell r="BN825">
            <v>565.02</v>
          </cell>
          <cell r="BO825">
            <v>575.23</v>
          </cell>
          <cell r="BP825">
            <v>585.44</v>
          </cell>
          <cell r="BQ825">
            <v>595.65</v>
          </cell>
          <cell r="BR825">
            <v>605.85</v>
          </cell>
          <cell r="BS825">
            <v>616.06</v>
          </cell>
          <cell r="BT825">
            <v>626.27</v>
          </cell>
          <cell r="BU825">
            <v>636.48</v>
          </cell>
          <cell r="BV825">
            <v>646.68</v>
          </cell>
          <cell r="BW825">
            <v>656.89</v>
          </cell>
          <cell r="BX825">
            <v>667.1</v>
          </cell>
          <cell r="BY825">
            <v>677.31</v>
          </cell>
          <cell r="BZ825">
            <v>687.51</v>
          </cell>
          <cell r="CA825">
            <v>697.72</v>
          </cell>
          <cell r="CB825">
            <v>707.93</v>
          </cell>
          <cell r="CC825">
            <v>718.14</v>
          </cell>
          <cell r="CD825">
            <v>728.34</v>
          </cell>
          <cell r="CE825">
            <v>738.55</v>
          </cell>
          <cell r="CF825">
            <v>748.76</v>
          </cell>
          <cell r="CG825">
            <v>758.97</v>
          </cell>
          <cell r="CH825">
            <v>769.17</v>
          </cell>
          <cell r="CI825">
            <v>779.38</v>
          </cell>
          <cell r="CJ825">
            <v>789.59</v>
          </cell>
          <cell r="CK825">
            <v>707.91</v>
          </cell>
        </row>
        <row r="826">
          <cell r="AD826">
            <v>194</v>
          </cell>
          <cell r="AH826">
            <v>391</v>
          </cell>
          <cell r="AI826">
            <v>398.33</v>
          </cell>
          <cell r="AJ826">
            <v>405.66</v>
          </cell>
          <cell r="AK826">
            <v>412.99</v>
          </cell>
          <cell r="AL826">
            <v>420.32</v>
          </cell>
          <cell r="AM826">
            <v>427.65</v>
          </cell>
          <cell r="AN826">
            <v>434.94</v>
          </cell>
          <cell r="AO826">
            <v>442.3</v>
          </cell>
          <cell r="AP826">
            <v>449.63</v>
          </cell>
          <cell r="AQ826">
            <v>456.96</v>
          </cell>
          <cell r="AR826">
            <v>464.29</v>
          </cell>
          <cell r="AS826">
            <v>471.62</v>
          </cell>
          <cell r="AT826">
            <v>478.95</v>
          </cell>
          <cell r="AU826">
            <v>486.28</v>
          </cell>
          <cell r="AV826">
            <v>493.61</v>
          </cell>
          <cell r="AW826">
            <v>500.93</v>
          </cell>
          <cell r="AX826">
            <v>508.26</v>
          </cell>
          <cell r="AY826">
            <v>515.59</v>
          </cell>
          <cell r="AZ826">
            <v>522.92</v>
          </cell>
          <cell r="BA826">
            <v>530.25</v>
          </cell>
          <cell r="BB826">
            <v>537.58</v>
          </cell>
          <cell r="BC826">
            <v>544.91</v>
          </cell>
          <cell r="BD826">
            <v>552.24</v>
          </cell>
          <cell r="BE826">
            <v>559.57</v>
          </cell>
          <cell r="BF826">
            <v>566.89</v>
          </cell>
          <cell r="BG826">
            <v>508.26</v>
          </cell>
          <cell r="BH826">
            <v>194</v>
          </cell>
          <cell r="BL826">
            <v>547.4</v>
          </cell>
          <cell r="BM826">
            <v>557.66</v>
          </cell>
          <cell r="BN826">
            <v>567.92</v>
          </cell>
          <cell r="BO826">
            <v>578.18</v>
          </cell>
          <cell r="BP826">
            <v>588.44</v>
          </cell>
          <cell r="BQ826">
            <v>598.7</v>
          </cell>
          <cell r="BR826">
            <v>608.96</v>
          </cell>
          <cell r="BS826">
            <v>619.22</v>
          </cell>
          <cell r="BT826">
            <v>629.48</v>
          </cell>
          <cell r="BU826">
            <v>639.75</v>
          </cell>
          <cell r="BV826">
            <v>650.01</v>
          </cell>
          <cell r="BW826">
            <v>660.27</v>
          </cell>
          <cell r="BX826">
            <v>670.53</v>
          </cell>
          <cell r="BY826">
            <v>680.79</v>
          </cell>
          <cell r="BZ826">
            <v>691.05</v>
          </cell>
          <cell r="CA826">
            <v>701.31</v>
          </cell>
          <cell r="CB826">
            <v>711.57</v>
          </cell>
          <cell r="CC826">
            <v>721.83</v>
          </cell>
          <cell r="CD826">
            <v>732.09</v>
          </cell>
          <cell r="CE826">
            <v>742.35</v>
          </cell>
          <cell r="CF826">
            <v>752.61</v>
          </cell>
          <cell r="CG826">
            <v>762.87</v>
          </cell>
          <cell r="CH826">
            <v>773.13</v>
          </cell>
          <cell r="CI826">
            <v>783.39</v>
          </cell>
          <cell r="CJ826">
            <v>793.65</v>
          </cell>
          <cell r="CK826">
            <v>711.58</v>
          </cell>
        </row>
        <row r="827">
          <cell r="AD827">
            <v>195</v>
          </cell>
          <cell r="AH827">
            <v>393</v>
          </cell>
          <cell r="AI827">
            <v>400.37</v>
          </cell>
          <cell r="AJ827">
            <v>407.74</v>
          </cell>
          <cell r="AK827">
            <v>415.1</v>
          </cell>
          <cell r="AL827">
            <v>422.47</v>
          </cell>
          <cell r="AM827">
            <v>429.84</v>
          </cell>
          <cell r="AN827">
            <v>437.2</v>
          </cell>
          <cell r="AO827">
            <v>444.57</v>
          </cell>
          <cell r="AP827">
            <v>451.94</v>
          </cell>
          <cell r="AQ827">
            <v>459.3</v>
          </cell>
          <cell r="AR827">
            <v>466.67</v>
          </cell>
          <cell r="AS827">
            <v>474.04</v>
          </cell>
          <cell r="AT827">
            <v>481.4</v>
          </cell>
          <cell r="AU827">
            <v>488.77</v>
          </cell>
          <cell r="AV827">
            <v>496.14</v>
          </cell>
          <cell r="AW827">
            <v>503.5</v>
          </cell>
          <cell r="AX827">
            <v>510.87</v>
          </cell>
          <cell r="AY827">
            <v>518.24</v>
          </cell>
          <cell r="AZ827">
            <v>525.6</v>
          </cell>
          <cell r="BA827">
            <v>532.97</v>
          </cell>
          <cell r="BB827">
            <v>540.34</v>
          </cell>
          <cell r="BC827">
            <v>547.7</v>
          </cell>
          <cell r="BD827">
            <v>555.07</v>
          </cell>
          <cell r="BE827">
            <v>562.44</v>
          </cell>
          <cell r="BF827">
            <v>569.8</v>
          </cell>
          <cell r="BG827">
            <v>510.87</v>
          </cell>
          <cell r="BH827">
            <v>195</v>
          </cell>
          <cell r="BL827">
            <v>550.2</v>
          </cell>
          <cell r="BM827">
            <v>560.52</v>
          </cell>
          <cell r="BN827">
            <v>570.83</v>
          </cell>
          <cell r="BO827">
            <v>581.14</v>
          </cell>
          <cell r="BP827">
            <v>591.46</v>
          </cell>
          <cell r="BQ827">
            <v>601.77</v>
          </cell>
          <cell r="BR827">
            <v>612.08</v>
          </cell>
          <cell r="BS827">
            <v>622.4</v>
          </cell>
          <cell r="BT827">
            <v>632.71</v>
          </cell>
          <cell r="BU827">
            <v>643.02</v>
          </cell>
          <cell r="BV827">
            <v>653.34</v>
          </cell>
          <cell r="BW827">
            <v>663.65</v>
          </cell>
          <cell r="BX827">
            <v>673.96</v>
          </cell>
          <cell r="BY827">
            <v>684.28</v>
          </cell>
          <cell r="BZ827">
            <v>694.59</v>
          </cell>
          <cell r="CA827">
            <v>704.9</v>
          </cell>
          <cell r="CB827">
            <v>715.22</v>
          </cell>
          <cell r="CC827">
            <v>725.53</v>
          </cell>
          <cell r="CD827">
            <v>735.84</v>
          </cell>
          <cell r="CE827">
            <v>746.16</v>
          </cell>
          <cell r="CF827">
            <v>756.47</v>
          </cell>
          <cell r="CG827">
            <v>766.78</v>
          </cell>
          <cell r="CH827">
            <v>777.1</v>
          </cell>
          <cell r="CI827">
            <v>787.41</v>
          </cell>
          <cell r="CJ827">
            <v>797.72</v>
          </cell>
          <cell r="CK827">
            <v>715.21</v>
          </cell>
        </row>
        <row r="828">
          <cell r="AD828">
            <v>196</v>
          </cell>
          <cell r="AH828">
            <v>395.01</v>
          </cell>
          <cell r="AI828">
            <v>402.41</v>
          </cell>
          <cell r="AJ828">
            <v>409.82</v>
          </cell>
          <cell r="AK828">
            <v>417.22</v>
          </cell>
          <cell r="AL828">
            <v>424.63</v>
          </cell>
          <cell r="AM828">
            <v>432.03</v>
          </cell>
          <cell r="AN828">
            <v>439.44</v>
          </cell>
          <cell r="AO828">
            <v>446.84</v>
          </cell>
          <cell r="AP828">
            <v>454.24</v>
          </cell>
          <cell r="AQ828">
            <v>461.65</v>
          </cell>
          <cell r="AR828">
            <v>469.05</v>
          </cell>
          <cell r="AS828">
            <v>476.46</v>
          </cell>
          <cell r="AT828">
            <v>483.86</v>
          </cell>
          <cell r="AU828">
            <v>491.27</v>
          </cell>
          <cell r="AV828">
            <v>498.67</v>
          </cell>
          <cell r="AW828">
            <v>506.08</v>
          </cell>
          <cell r="AX828">
            <v>513.48</v>
          </cell>
          <cell r="AY828">
            <v>520.88</v>
          </cell>
          <cell r="AZ828">
            <v>528.29</v>
          </cell>
          <cell r="BA828">
            <v>535.69</v>
          </cell>
          <cell r="BB828">
            <v>543.1</v>
          </cell>
          <cell r="BC828">
            <v>550.5</v>
          </cell>
          <cell r="BD828">
            <v>557.91</v>
          </cell>
          <cell r="BE828">
            <v>565.31</v>
          </cell>
          <cell r="BF828">
            <v>572.72</v>
          </cell>
          <cell r="BG828">
            <v>513.48</v>
          </cell>
          <cell r="BH828">
            <v>196</v>
          </cell>
          <cell r="BL828">
            <v>553.01</v>
          </cell>
          <cell r="BM828">
            <v>563.38</v>
          </cell>
          <cell r="BN828">
            <v>573.74</v>
          </cell>
          <cell r="BO828">
            <v>584.11</v>
          </cell>
          <cell r="BP828">
            <v>594.48</v>
          </cell>
          <cell r="BQ828">
            <v>604.84</v>
          </cell>
          <cell r="BR828">
            <v>615.21</v>
          </cell>
          <cell r="BS828">
            <v>625.58</v>
          </cell>
          <cell r="BT828">
            <v>635.94</v>
          </cell>
          <cell r="BU828">
            <v>646.31</v>
          </cell>
          <cell r="BV828">
            <v>656.67</v>
          </cell>
          <cell r="BW828">
            <v>667.04</v>
          </cell>
          <cell r="BX828">
            <v>677.41</v>
          </cell>
          <cell r="BY828">
            <v>687.77</v>
          </cell>
          <cell r="BZ828">
            <v>698.14</v>
          </cell>
          <cell r="CA828">
            <v>708.51</v>
          </cell>
          <cell r="CB828">
            <v>718.87</v>
          </cell>
          <cell r="CC828">
            <v>729.24</v>
          </cell>
          <cell r="CD828">
            <v>739.6</v>
          </cell>
          <cell r="CE828">
            <v>749.97</v>
          </cell>
          <cell r="CF828">
            <v>760.34</v>
          </cell>
          <cell r="CG828">
            <v>770.7</v>
          </cell>
          <cell r="CH828">
            <v>781.07</v>
          </cell>
          <cell r="CI828">
            <v>791.44</v>
          </cell>
          <cell r="CJ828">
            <v>801.8</v>
          </cell>
          <cell r="CK828">
            <v>718.86</v>
          </cell>
        </row>
        <row r="829">
          <cell r="AD829">
            <v>197</v>
          </cell>
          <cell r="AH829">
            <v>397.02</v>
          </cell>
          <cell r="AI829">
            <v>404.46</v>
          </cell>
          <cell r="AJ829">
            <v>411.91</v>
          </cell>
          <cell r="AK829">
            <v>419.35</v>
          </cell>
          <cell r="AL829">
            <v>426.79</v>
          </cell>
          <cell r="AM829">
            <v>434.23</v>
          </cell>
          <cell r="AN829">
            <v>441.67</v>
          </cell>
          <cell r="AO829">
            <v>449.12</v>
          </cell>
          <cell r="AP829">
            <v>456.56</v>
          </cell>
          <cell r="AQ829">
            <v>464</v>
          </cell>
          <cell r="AR829">
            <v>471.44</v>
          </cell>
          <cell r="AS829">
            <v>478.89</v>
          </cell>
          <cell r="AT829">
            <v>486.33</v>
          </cell>
          <cell r="AU829">
            <v>493.77</v>
          </cell>
          <cell r="AV829">
            <v>501.21</v>
          </cell>
          <cell r="AW829">
            <v>508.65</v>
          </cell>
          <cell r="AX829">
            <v>516.1</v>
          </cell>
          <cell r="AY829">
            <v>523.54</v>
          </cell>
          <cell r="AZ829">
            <v>530.98</v>
          </cell>
          <cell r="BA829">
            <v>538.42</v>
          </cell>
          <cell r="BB829">
            <v>545.87</v>
          </cell>
          <cell r="BC829">
            <v>553.31</v>
          </cell>
          <cell r="BD829">
            <v>560.75</v>
          </cell>
          <cell r="BE829">
            <v>568.19</v>
          </cell>
          <cell r="BF829">
            <v>575.63</v>
          </cell>
          <cell r="BG829">
            <v>516.1</v>
          </cell>
          <cell r="BH829">
            <v>197</v>
          </cell>
          <cell r="BL829">
            <v>555.83</v>
          </cell>
          <cell r="BM829">
            <v>566.25</v>
          </cell>
          <cell r="BN829">
            <v>576.67</v>
          </cell>
          <cell r="BO829">
            <v>587.09</v>
          </cell>
          <cell r="BP829">
            <v>597.51</v>
          </cell>
          <cell r="BQ829">
            <v>607.93</v>
          </cell>
          <cell r="BR829">
            <v>618.34</v>
          </cell>
          <cell r="BS829">
            <v>628.76</v>
          </cell>
          <cell r="BT829">
            <v>639.18</v>
          </cell>
          <cell r="BU829">
            <v>649.8</v>
          </cell>
          <cell r="BV829">
            <v>660.02</v>
          </cell>
          <cell r="BW829">
            <v>670.44</v>
          </cell>
          <cell r="BX829">
            <v>680.86</v>
          </cell>
          <cell r="BY829">
            <v>691.28</v>
          </cell>
          <cell r="BZ829">
            <v>701.7</v>
          </cell>
          <cell r="CA829">
            <v>712.12</v>
          </cell>
          <cell r="CB829">
            <v>722.54</v>
          </cell>
          <cell r="CC829">
            <v>732.96</v>
          </cell>
          <cell r="CD829">
            <v>743.37</v>
          </cell>
          <cell r="CE829">
            <v>753.79</v>
          </cell>
          <cell r="CF829">
            <v>764.21</v>
          </cell>
          <cell r="CG829">
            <v>774.63</v>
          </cell>
          <cell r="CH829">
            <v>785.05</v>
          </cell>
          <cell r="CI829">
            <v>795.47</v>
          </cell>
          <cell r="CJ829">
            <v>805.89</v>
          </cell>
          <cell r="CK829">
            <v>722.56</v>
          </cell>
        </row>
        <row r="830">
          <cell r="AD830">
            <v>198</v>
          </cell>
          <cell r="AH830">
            <v>399.04</v>
          </cell>
          <cell r="AI830">
            <v>406.52</v>
          </cell>
          <cell r="AJ830">
            <v>414</v>
          </cell>
          <cell r="AK830">
            <v>421.48</v>
          </cell>
          <cell r="AL830">
            <v>428.96</v>
          </cell>
          <cell r="AM830">
            <v>436.44</v>
          </cell>
          <cell r="AN830">
            <v>443.92</v>
          </cell>
          <cell r="AO830">
            <v>451.4</v>
          </cell>
          <cell r="AP830">
            <v>458.88</v>
          </cell>
          <cell r="AQ830">
            <v>466.36</v>
          </cell>
          <cell r="AR830">
            <v>473.84</v>
          </cell>
          <cell r="AS830">
            <v>481.32</v>
          </cell>
          <cell r="AT830">
            <v>488.8</v>
          </cell>
          <cell r="AU830">
            <v>496.28</v>
          </cell>
          <cell r="AV830">
            <v>503.76</v>
          </cell>
          <cell r="AW830">
            <v>511.24</v>
          </cell>
          <cell r="AX830">
            <v>518.72</v>
          </cell>
          <cell r="AY830">
            <v>526.2</v>
          </cell>
          <cell r="AZ830">
            <v>533.68</v>
          </cell>
          <cell r="BA830">
            <v>541.16</v>
          </cell>
          <cell r="BB830">
            <v>548.64</v>
          </cell>
          <cell r="BC830">
            <v>556.12</v>
          </cell>
          <cell r="BD830">
            <v>563.6</v>
          </cell>
          <cell r="BE830">
            <v>571.08</v>
          </cell>
          <cell r="BF830">
            <v>578.56</v>
          </cell>
          <cell r="BG830">
            <v>518.72</v>
          </cell>
          <cell r="BH830">
            <v>198</v>
          </cell>
          <cell r="BL830">
            <v>558.66</v>
          </cell>
          <cell r="BM830">
            <v>569.13</v>
          </cell>
          <cell r="BN830">
            <v>579.6</v>
          </cell>
          <cell r="BO830">
            <v>590.07</v>
          </cell>
          <cell r="BP830">
            <v>600.54</v>
          </cell>
          <cell r="BQ830">
            <v>611.02</v>
          </cell>
          <cell r="BR830">
            <v>621.49</v>
          </cell>
          <cell r="BS830">
            <v>631.96</v>
          </cell>
          <cell r="BT830">
            <v>642.13</v>
          </cell>
          <cell r="BU830">
            <v>652.9</v>
          </cell>
          <cell r="BV830">
            <v>663.38</v>
          </cell>
          <cell r="BW830">
            <v>673.85</v>
          </cell>
          <cell r="BX830">
            <v>684.32</v>
          </cell>
          <cell r="BY830">
            <v>694.79</v>
          </cell>
          <cell r="BZ830">
            <v>705.26</v>
          </cell>
          <cell r="CA830">
            <v>715.74</v>
          </cell>
          <cell r="CB830">
            <v>726.21</v>
          </cell>
          <cell r="CC830">
            <v>736.68</v>
          </cell>
          <cell r="CD830">
            <v>747.15</v>
          </cell>
          <cell r="CE830">
            <v>757.62</v>
          </cell>
          <cell r="CF830">
            <v>768.1</v>
          </cell>
          <cell r="CG830">
            <v>778.57</v>
          </cell>
          <cell r="CH830">
            <v>789.04</v>
          </cell>
          <cell r="CI830">
            <v>799.51</v>
          </cell>
          <cell r="CJ830">
            <v>809.98</v>
          </cell>
          <cell r="CK830">
            <v>726.2</v>
          </cell>
        </row>
        <row r="831">
          <cell r="AD831">
            <v>199</v>
          </cell>
          <cell r="AH831">
            <v>400.98</v>
          </cell>
          <cell r="AI831">
            <v>408.5</v>
          </cell>
          <cell r="AJ831">
            <v>416.01</v>
          </cell>
          <cell r="AK831">
            <v>423.53</v>
          </cell>
          <cell r="AL831">
            <v>431.05</v>
          </cell>
          <cell r="AM831">
            <v>438.57</v>
          </cell>
          <cell r="AN831">
            <v>446.09</v>
          </cell>
          <cell r="AO831">
            <v>453.6</v>
          </cell>
          <cell r="AP831">
            <v>461.12</v>
          </cell>
          <cell r="AQ831">
            <v>468.64</v>
          </cell>
          <cell r="AR831">
            <v>476.16</v>
          </cell>
          <cell r="AS831">
            <v>483.67</v>
          </cell>
          <cell r="AT831">
            <v>491.19</v>
          </cell>
          <cell r="AU831">
            <v>498.71</v>
          </cell>
          <cell r="AV831">
            <v>506.23</v>
          </cell>
          <cell r="AW831">
            <v>513.75</v>
          </cell>
          <cell r="AX831">
            <v>521.26</v>
          </cell>
          <cell r="AY831">
            <v>528.78</v>
          </cell>
          <cell r="AZ831">
            <v>536.3</v>
          </cell>
          <cell r="BA831">
            <v>543.82</v>
          </cell>
          <cell r="BB831">
            <v>551.33</v>
          </cell>
          <cell r="BC831">
            <v>558.85</v>
          </cell>
          <cell r="BD831">
            <v>566.37</v>
          </cell>
          <cell r="BE831">
            <v>573.89</v>
          </cell>
          <cell r="BF831">
            <v>581.41</v>
          </cell>
          <cell r="BG831">
            <v>521.26</v>
          </cell>
          <cell r="BH831">
            <v>199</v>
          </cell>
          <cell r="BL831">
            <v>561.37</v>
          </cell>
          <cell r="BM831">
            <v>571.9</v>
          </cell>
          <cell r="BN831">
            <v>582.42</v>
          </cell>
          <cell r="BO831">
            <v>592.94</v>
          </cell>
          <cell r="BP831">
            <v>603.47</v>
          </cell>
          <cell r="BQ831">
            <v>613.99</v>
          </cell>
          <cell r="BR831">
            <v>624.52</v>
          </cell>
          <cell r="BS831">
            <v>635.04</v>
          </cell>
          <cell r="BT831">
            <v>645.57</v>
          </cell>
          <cell r="BU831">
            <v>656.09</v>
          </cell>
          <cell r="BV831">
            <v>666.62</v>
          </cell>
          <cell r="BW831">
            <v>677.14</v>
          </cell>
          <cell r="BX831">
            <v>687.67</v>
          </cell>
          <cell r="BY831">
            <v>698.19</v>
          </cell>
          <cell r="BZ831">
            <v>708.72</v>
          </cell>
          <cell r="CA831">
            <v>719.24</v>
          </cell>
          <cell r="CB831">
            <v>729.77</v>
          </cell>
          <cell r="CC831">
            <v>740.29</v>
          </cell>
          <cell r="CD831">
            <v>750.82</v>
          </cell>
          <cell r="CE831">
            <v>761.34</v>
          </cell>
          <cell r="CF831">
            <v>771.87</v>
          </cell>
          <cell r="CG831">
            <v>782.39</v>
          </cell>
          <cell r="CH831">
            <v>792.92</v>
          </cell>
          <cell r="CI831">
            <v>803.44</v>
          </cell>
          <cell r="CJ831">
            <v>813.97</v>
          </cell>
          <cell r="CK831">
            <v>729.77</v>
          </cell>
        </row>
        <row r="832">
          <cell r="AD832">
            <v>200</v>
          </cell>
          <cell r="AH832">
            <v>403.01</v>
          </cell>
          <cell r="AI832">
            <v>410.56</v>
          </cell>
          <cell r="AJ832">
            <v>418.12</v>
          </cell>
          <cell r="AK832">
            <v>425.68</v>
          </cell>
          <cell r="AL832">
            <v>433.23</v>
          </cell>
          <cell r="AM832">
            <v>440.79</v>
          </cell>
          <cell r="AN832">
            <v>448.34</v>
          </cell>
          <cell r="AO832">
            <v>455.9</v>
          </cell>
          <cell r="AP832">
            <v>463.45</v>
          </cell>
          <cell r="AQ832">
            <v>471.01</v>
          </cell>
          <cell r="AR832">
            <v>478.56</v>
          </cell>
          <cell r="AS832">
            <v>486.12</v>
          </cell>
          <cell r="AT832">
            <v>493.68</v>
          </cell>
          <cell r="AU832">
            <v>501.23</v>
          </cell>
          <cell r="AV832">
            <v>508.79</v>
          </cell>
          <cell r="AW832">
            <v>516.34</v>
          </cell>
          <cell r="AX832">
            <v>523.9</v>
          </cell>
          <cell r="AY832">
            <v>531.45</v>
          </cell>
          <cell r="AZ832">
            <v>539.01</v>
          </cell>
          <cell r="BA832">
            <v>546.56</v>
          </cell>
          <cell r="BB832">
            <v>554.12</v>
          </cell>
          <cell r="BC832">
            <v>561.68</v>
          </cell>
          <cell r="BD832">
            <v>569.23</v>
          </cell>
          <cell r="BE832">
            <v>576.79</v>
          </cell>
          <cell r="BF832">
            <v>584.34</v>
          </cell>
          <cell r="BG832">
            <v>523.9</v>
          </cell>
          <cell r="BH832">
            <v>200</v>
          </cell>
          <cell r="BL832">
            <v>564.21</v>
          </cell>
          <cell r="BM832">
            <v>574.79</v>
          </cell>
          <cell r="BN832">
            <v>585.37</v>
          </cell>
          <cell r="BO832">
            <v>595.95</v>
          </cell>
          <cell r="BP832">
            <v>606.52</v>
          </cell>
          <cell r="BQ832">
            <v>617.1</v>
          </cell>
          <cell r="BR832">
            <v>627.68</v>
          </cell>
          <cell r="BS832">
            <v>638.26</v>
          </cell>
          <cell r="BT832">
            <v>648.83</v>
          </cell>
          <cell r="BU832">
            <v>659.41</v>
          </cell>
          <cell r="BV832">
            <v>669.99</v>
          </cell>
          <cell r="BW832">
            <v>680.57</v>
          </cell>
          <cell r="BX832">
            <v>691.15</v>
          </cell>
          <cell r="BY832">
            <v>701.72</v>
          </cell>
          <cell r="BZ832">
            <v>712.3</v>
          </cell>
          <cell r="CA832">
            <v>722.88</v>
          </cell>
          <cell r="CB832">
            <v>733.46</v>
          </cell>
          <cell r="CC832">
            <v>744.03</v>
          </cell>
          <cell r="CD832">
            <v>754.61</v>
          </cell>
          <cell r="CE832">
            <v>765.19</v>
          </cell>
          <cell r="CF832">
            <v>775.77</v>
          </cell>
          <cell r="CG832">
            <v>786.35</v>
          </cell>
          <cell r="CH832">
            <v>796.92</v>
          </cell>
          <cell r="CI832">
            <v>807.5</v>
          </cell>
          <cell r="CJ832">
            <v>818.08</v>
          </cell>
          <cell r="CK832">
            <v>733.47</v>
          </cell>
        </row>
      </sheetData>
      <sheetData sheetId="6">
        <row r="9">
          <cell r="B9">
            <v>0</v>
          </cell>
        </row>
        <row r="234"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W235">
            <v>5</v>
          </cell>
          <cell r="X235">
            <v>1.3338</v>
          </cell>
          <cell r="Y235">
            <v>5</v>
          </cell>
          <cell r="Z235">
            <v>1.2482</v>
          </cell>
        </row>
        <row r="236">
          <cell r="W236">
            <v>10</v>
          </cell>
          <cell r="X236">
            <v>1.2885</v>
          </cell>
          <cell r="Y236">
            <v>10</v>
          </cell>
          <cell r="Z236">
            <v>1.2233</v>
          </cell>
        </row>
        <row r="237">
          <cell r="W237">
            <v>20</v>
          </cell>
          <cell r="X237">
            <v>1.2425</v>
          </cell>
          <cell r="Y237">
            <v>15</v>
          </cell>
          <cell r="Z237">
            <v>1.2212</v>
          </cell>
        </row>
        <row r="238">
          <cell r="W238">
            <v>30</v>
          </cell>
          <cell r="X238">
            <v>1.2117</v>
          </cell>
          <cell r="Y238">
            <v>20</v>
          </cell>
          <cell r="Z238">
            <v>1.218</v>
          </cell>
        </row>
        <row r="239">
          <cell r="W239">
            <v>40</v>
          </cell>
          <cell r="X239">
            <v>1.2066</v>
          </cell>
          <cell r="Y239">
            <v>25</v>
          </cell>
          <cell r="Z239">
            <v>1.2052</v>
          </cell>
        </row>
        <row r="240">
          <cell r="W240">
            <v>50</v>
          </cell>
          <cell r="X240">
            <v>1.2005</v>
          </cell>
          <cell r="Y240">
            <v>30</v>
          </cell>
          <cell r="Z240">
            <v>1.2009</v>
          </cell>
        </row>
        <row r="241">
          <cell r="W241">
            <v>60</v>
          </cell>
          <cell r="X241">
            <v>1.1913</v>
          </cell>
          <cell r="Y241">
            <v>35</v>
          </cell>
          <cell r="Z241">
            <v>1.1964</v>
          </cell>
        </row>
        <row r="242">
          <cell r="W242">
            <v>70</v>
          </cell>
          <cell r="X242">
            <v>1.1838</v>
          </cell>
          <cell r="Y242">
            <v>40</v>
          </cell>
          <cell r="Z242">
            <v>1.1906</v>
          </cell>
        </row>
        <row r="243">
          <cell r="W243">
            <v>80</v>
          </cell>
          <cell r="X243">
            <v>1.1809</v>
          </cell>
          <cell r="Y243">
            <v>45</v>
          </cell>
          <cell r="Z243">
            <v>1.1808</v>
          </cell>
        </row>
        <row r="244">
          <cell r="W244">
            <v>90</v>
          </cell>
          <cell r="X244">
            <v>1.1768</v>
          </cell>
          <cell r="Y244">
            <v>50</v>
          </cell>
          <cell r="Z244">
            <v>1.1772</v>
          </cell>
        </row>
        <row r="245">
          <cell r="W245">
            <v>100</v>
          </cell>
          <cell r="X245">
            <v>1.1736</v>
          </cell>
          <cell r="Y245">
            <v>55</v>
          </cell>
          <cell r="Z245">
            <v>1.1753</v>
          </cell>
        </row>
        <row r="246">
          <cell r="W246">
            <v>110</v>
          </cell>
          <cell r="X246">
            <v>1.1672</v>
          </cell>
          <cell r="Y246">
            <v>60</v>
          </cell>
          <cell r="Z246">
            <v>1.1736</v>
          </cell>
        </row>
        <row r="247">
          <cell r="W247">
            <v>120</v>
          </cell>
          <cell r="X247">
            <v>1.1663</v>
          </cell>
          <cell r="Y247">
            <v>65</v>
          </cell>
          <cell r="Z247">
            <v>1.1703</v>
          </cell>
        </row>
        <row r="248">
          <cell r="W248">
            <v>130</v>
          </cell>
          <cell r="X248">
            <v>1.1642</v>
          </cell>
          <cell r="Y248">
            <v>70</v>
          </cell>
          <cell r="Z248">
            <v>1.1689</v>
          </cell>
        </row>
        <row r="249">
          <cell r="W249">
            <v>140</v>
          </cell>
          <cell r="X249">
            <v>1.1625</v>
          </cell>
          <cell r="Y249">
            <v>75</v>
          </cell>
          <cell r="Z249">
            <v>1.1676</v>
          </cell>
        </row>
        <row r="250">
          <cell r="W250">
            <v>150</v>
          </cell>
          <cell r="X250">
            <v>1.1609</v>
          </cell>
          <cell r="Y250">
            <v>80</v>
          </cell>
          <cell r="Z250">
            <v>1.1665</v>
          </cell>
        </row>
        <row r="251">
          <cell r="W251">
            <v>160</v>
          </cell>
          <cell r="X251">
            <v>1.1607</v>
          </cell>
          <cell r="Y251">
            <v>85</v>
          </cell>
          <cell r="Z251">
            <v>1.1656</v>
          </cell>
        </row>
        <row r="252">
          <cell r="W252">
            <v>170</v>
          </cell>
          <cell r="X252">
            <v>1.1598</v>
          </cell>
          <cell r="Y252">
            <v>90</v>
          </cell>
          <cell r="Z252">
            <v>1.1647</v>
          </cell>
        </row>
        <row r="253">
          <cell r="W253">
            <v>180</v>
          </cell>
          <cell r="X253">
            <v>1.1587</v>
          </cell>
          <cell r="Y253">
            <v>95</v>
          </cell>
          <cell r="Z253">
            <v>1.164</v>
          </cell>
        </row>
        <row r="254">
          <cell r="W254">
            <v>190</v>
          </cell>
          <cell r="X254">
            <v>1.1535</v>
          </cell>
          <cell r="Y254">
            <v>100</v>
          </cell>
          <cell r="Z254">
            <v>1.1633</v>
          </cell>
        </row>
        <row r="255">
          <cell r="W255">
            <v>200</v>
          </cell>
          <cell r="X255">
            <v>1.1525</v>
          </cell>
          <cell r="Y255">
            <v>105</v>
          </cell>
          <cell r="Z255">
            <v>1.1596</v>
          </cell>
        </row>
        <row r="256">
          <cell r="W256">
            <v>210</v>
          </cell>
          <cell r="X256">
            <v>1.1517</v>
          </cell>
          <cell r="Y256">
            <v>110</v>
          </cell>
          <cell r="Z256">
            <v>1.1581</v>
          </cell>
        </row>
        <row r="257">
          <cell r="W257">
            <v>220</v>
          </cell>
          <cell r="X257">
            <v>1.151</v>
          </cell>
          <cell r="Y257">
            <v>115</v>
          </cell>
          <cell r="Z257">
            <v>1.1568</v>
          </cell>
        </row>
        <row r="258">
          <cell r="W258">
            <v>230</v>
          </cell>
          <cell r="X258">
            <v>1.1503</v>
          </cell>
          <cell r="Y258">
            <v>120</v>
          </cell>
          <cell r="Z258">
            <v>1.1555</v>
          </cell>
        </row>
        <row r="259">
          <cell r="W259">
            <v>240</v>
          </cell>
          <cell r="X259">
            <v>1.1496</v>
          </cell>
          <cell r="Y259">
            <v>125</v>
          </cell>
          <cell r="Z259">
            <v>1.1544</v>
          </cell>
        </row>
        <row r="260">
          <cell r="W260">
            <v>250</v>
          </cell>
          <cell r="X260">
            <v>1.149</v>
          </cell>
          <cell r="Y260">
            <v>130</v>
          </cell>
          <cell r="Z260">
            <v>1.1533</v>
          </cell>
        </row>
        <row r="261">
          <cell r="W261">
            <v>260</v>
          </cell>
          <cell r="X261">
            <v>1.1485</v>
          </cell>
          <cell r="Y261">
            <v>135</v>
          </cell>
          <cell r="Z261">
            <v>1.1524</v>
          </cell>
        </row>
        <row r="262">
          <cell r="W262">
            <v>270</v>
          </cell>
          <cell r="X262">
            <v>1.148</v>
          </cell>
          <cell r="Y262">
            <v>140</v>
          </cell>
          <cell r="Z262">
            <v>1.1515</v>
          </cell>
        </row>
        <row r="263">
          <cell r="W263">
            <v>280</v>
          </cell>
          <cell r="X263">
            <v>1.1475</v>
          </cell>
          <cell r="Y263">
            <v>145</v>
          </cell>
          <cell r="Z263">
            <v>1.1506</v>
          </cell>
        </row>
        <row r="264">
          <cell r="W264">
            <v>290</v>
          </cell>
          <cell r="X264">
            <v>1.1471</v>
          </cell>
          <cell r="Y264">
            <v>150</v>
          </cell>
          <cell r="Z264">
            <v>1.1498</v>
          </cell>
        </row>
        <row r="265">
          <cell r="W265">
            <v>300</v>
          </cell>
          <cell r="X265">
            <v>1.1467</v>
          </cell>
          <cell r="Y265">
            <v>155</v>
          </cell>
          <cell r="Z265">
            <v>1.1491</v>
          </cell>
        </row>
        <row r="266">
          <cell r="W266">
            <v>350</v>
          </cell>
          <cell r="X266">
            <v>1.1454</v>
          </cell>
          <cell r="Y266">
            <v>160</v>
          </cell>
          <cell r="Z266">
            <v>1.1484</v>
          </cell>
        </row>
        <row r="267">
          <cell r="W267">
            <v>400</v>
          </cell>
          <cell r="X267">
            <v>1.1431</v>
          </cell>
          <cell r="Y267">
            <v>165</v>
          </cell>
          <cell r="Z267">
            <v>1.1478</v>
          </cell>
        </row>
        <row r="268">
          <cell r="W268">
            <v>450</v>
          </cell>
          <cell r="X268">
            <v>1.1413</v>
          </cell>
          <cell r="Y268">
            <v>170</v>
          </cell>
          <cell r="Z268">
            <v>1.1471</v>
          </cell>
        </row>
        <row r="269">
          <cell r="W269">
            <v>500</v>
          </cell>
          <cell r="X269">
            <v>1.1398</v>
          </cell>
          <cell r="Y269">
            <v>175</v>
          </cell>
          <cell r="Z269">
            <v>1.1466</v>
          </cell>
        </row>
        <row r="270">
          <cell r="W270" t="str">
            <v>&gt; 500</v>
          </cell>
          <cell r="X270">
            <v>1.1398</v>
          </cell>
          <cell r="Y270">
            <v>180</v>
          </cell>
          <cell r="Z270">
            <v>1.146</v>
          </cell>
        </row>
        <row r="271">
          <cell r="Y271">
            <v>185</v>
          </cell>
          <cell r="Z271">
            <v>1.1455</v>
          </cell>
        </row>
        <row r="272">
          <cell r="Y272">
            <v>190</v>
          </cell>
          <cell r="Z272">
            <v>1.145</v>
          </cell>
        </row>
        <row r="273">
          <cell r="Y273">
            <v>195</v>
          </cell>
          <cell r="Z273">
            <v>1.1446</v>
          </cell>
        </row>
        <row r="274">
          <cell r="Y274">
            <v>200</v>
          </cell>
          <cell r="Z274">
            <v>1.1441</v>
          </cell>
        </row>
        <row r="275">
          <cell r="Y275" t="str">
            <v>&gt; 200</v>
          </cell>
          <cell r="Z275">
            <v>1.1403</v>
          </cell>
        </row>
      </sheetData>
      <sheetData sheetId="7">
        <row r="5">
          <cell r="H5">
            <v>31.2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แผน"/>
      <sheetName val="รูป"/>
      <sheetName val="Form1"/>
      <sheetName val="Form2"/>
      <sheetName val="Form3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F ฝนชุก"/>
      <sheetName val="Thermo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Sheet2"/>
    </sheetNames>
    <sheetDataSet>
      <sheetData sheetId="4">
        <row r="3">
          <cell r="P3">
            <v>1</v>
          </cell>
        </row>
        <row r="5">
          <cell r="A5">
            <v>2</v>
          </cell>
          <cell r="DU5">
            <v>1</v>
          </cell>
        </row>
        <row r="12">
          <cell r="O12">
            <v>2</v>
          </cell>
        </row>
        <row r="16">
          <cell r="DR16">
            <v>19</v>
          </cell>
        </row>
        <row r="17">
          <cell r="DR17">
            <v>7.64</v>
          </cell>
        </row>
        <row r="18">
          <cell r="DR18">
            <v>31.6</v>
          </cell>
        </row>
        <row r="19">
          <cell r="DR19">
            <v>38.56</v>
          </cell>
        </row>
        <row r="20">
          <cell r="DR20">
            <v>50.92</v>
          </cell>
        </row>
        <row r="21">
          <cell r="P21">
            <v>2</v>
          </cell>
          <cell r="DR21">
            <v>76.47</v>
          </cell>
        </row>
        <row r="27">
          <cell r="P27">
            <v>2</v>
          </cell>
        </row>
        <row r="35">
          <cell r="L35">
            <v>0</v>
          </cell>
        </row>
        <row r="38">
          <cell r="L38">
            <v>0</v>
          </cell>
        </row>
        <row r="41">
          <cell r="H41">
            <v>1</v>
          </cell>
        </row>
        <row r="46">
          <cell r="A46">
            <v>1</v>
          </cell>
        </row>
        <row r="48">
          <cell r="A48">
            <v>1</v>
          </cell>
        </row>
        <row r="49">
          <cell r="A49">
            <v>1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  <cell r="O75">
            <v>1</v>
          </cell>
        </row>
        <row r="76">
          <cell r="A76" t="b">
            <v>0</v>
          </cell>
        </row>
        <row r="77">
          <cell r="A77" t="b">
            <v>0</v>
          </cell>
          <cell r="P77">
            <v>2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  <cell r="O81">
            <v>2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2.03</v>
          </cell>
        </row>
        <row r="212">
          <cell r="BL212">
            <v>1.33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5.32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7.45</v>
          </cell>
          <cell r="CM225">
            <v>21</v>
          </cell>
          <cell r="CR225">
            <v>5.32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6.96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9.75</v>
          </cell>
          <cell r="CR226">
            <v>7.45</v>
          </cell>
          <cell r="CT226">
            <v>568.83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8.61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12.05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10.25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14.34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11.89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16.64</v>
          </cell>
          <cell r="CR229">
            <v>3.17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13.53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18.94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15.17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21.24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16.95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23.73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18.98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26.57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21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29.41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23.03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32.24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25.05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35.08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27.09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37.92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29.11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40.76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31.14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43.59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33.17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46.43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35.19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49.27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37.22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52.11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39.25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54.95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41.27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57.78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43.3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60.62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45.33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63.46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47.35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66.29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49.38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69.14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51.41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71.98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53.44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74.81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55.47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77.65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57.49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80.49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59.51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83.32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61.55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86.17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63.57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88.99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65.6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91.84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67.63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94.68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69.66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97.52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71.68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100.35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73.71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103.19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75.74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106.03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77.77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108.87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79.79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111.71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81.82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114.54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83.85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117.39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85.88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120.23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87.9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123.06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89.93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125.9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91.95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128.73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93.98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131.58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96.01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134.41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98.04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137.25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100.05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140.07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102.08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142.91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104.12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145.76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106.14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148.59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108.16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151.43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110.2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154.28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112.22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157.1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114.24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159.94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116.27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162.78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118.32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165.64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119.96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168.46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122.36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171.3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124.39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174.15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126.43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177.01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128.44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179.82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130.46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182.64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132.48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185.48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134.52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188.33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136.53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191.18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138.56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193.98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140.61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196.86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142.63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199.68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144.65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202.51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146.68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205.35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148.71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208.2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150.76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211.06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152.75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213.85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154.81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216.74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156.82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219.54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158.83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222.36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160.91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225.27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162.93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228.1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164.96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230.95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166.93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233.71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168.97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236.56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171.03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239.44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173.08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242.32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175.07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245.1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177.06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247.9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179.14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250.8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181.15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253.61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183.15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256.41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185.25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259.35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187.27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262.18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189.3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265.01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191.33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267.86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193.28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270.59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195.32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273.44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197.37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276.31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199.42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279.18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201.48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282.07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203.45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284.82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205.52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287.73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207.49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290.48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209.57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293.4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211.55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296.18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213.65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275.67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215.64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301.9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217.63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304.69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219.63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307.48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221.75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310.45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223.76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313.26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225.77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316.07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227.78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318.9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229.81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321.72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231.83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324.56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233.86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327.4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235.89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330.24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237.92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333.09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239.96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335.95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242.02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338.82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244.06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341.69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245.98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344.37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248.04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347.25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250.1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350.14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252.17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353.04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254.1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355.74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256.17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358.64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258.26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361.55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260.18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364.26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262.27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367.19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264.38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370.13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266.31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372.84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268.43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375.79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270.37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378.51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272.49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381.48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274.43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384.2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276.38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386.93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278.24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389.92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280.47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392.65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282.61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395.66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284.57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398.2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286.54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401.15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288.7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404.18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290.67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406.94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292.64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409.69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303.06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412.75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296.6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415.51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294.35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418.29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300.76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421.06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302.74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423.84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304.95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426.93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306.94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429.71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308.93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432.51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310.93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435.3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312.93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438.1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314.93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440.9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316.94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443.71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318.95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446.52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321.19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449.68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323.21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452.5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325.24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455.32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327.25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458.15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329.28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460.99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331.31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463.83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333.34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466.67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335.37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469.51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337.41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472.37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339.45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472.77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341.49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478.09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343.26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480.56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345.31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483.43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347.35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486.3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349.42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489.18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351.47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492.07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353.54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494.95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355.61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497.84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357.67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500.74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359.74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503.64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361.51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506.12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363.59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509.03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365.67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511.9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367.76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514.86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369.85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517.79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371.95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520.72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373.71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523.2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375.81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526.14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372.08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529.08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380.02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532.04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381.8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534.51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384.26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537.47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386.02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540.44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388.15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543.4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389.92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545.89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392.05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548.86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394.18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551.85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396.32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554.84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398.09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557.32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400.23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560.32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402.38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563.34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403.99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565.81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406.3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568.82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3.16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4.39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5.61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6.83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8.05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9.28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10.5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11.72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12.95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14.17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15.39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16.61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17.83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19.06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20.32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21.64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22.97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24.3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25.63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26.96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28.29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29.61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30.94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32.27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33.6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34.93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36.25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37.59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38.91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40.24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41.57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42.9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44.23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45.55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46.88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48.21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49.54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50.87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52.2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53.53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54.85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56.18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57.51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58.84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60.17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61.5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62.83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64.15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65.48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66.81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68.14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69.47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70.8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72.12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73.45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74.78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76.11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77.44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78.77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80.1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81.43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82.75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84.08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85.41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86.73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88.07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89.4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90.72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92.05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93.38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94.71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96.04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97.37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98.7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100.03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101.35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102.68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104.01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105.34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106.67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108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109.32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110.66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111.98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113.32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114.64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115.96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117.29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118.61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119.96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121.29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122.6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123.92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125.26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126.6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127.94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129.25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130.59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131.9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133.25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134.56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135.91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137.22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138.55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139.9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141.22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142.54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144.06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145.19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146.51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147.84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149.17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150.5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151.83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153.16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154.49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155.83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157.16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158.5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159.8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161.14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162.48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163.78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165.12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166.47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167.77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169.12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170.47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171.75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173.12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174.42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175.73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177.09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178.4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179.76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181.06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182.43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183.74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185.05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186.36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187.73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189.04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190.36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191.73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193.04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194.36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195.68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197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198.38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199.7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201.02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202.34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203.66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204.99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206.31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207.63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208.96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210.29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211.61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212.94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214.27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215.6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216.93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218.26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219.54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220.93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222.26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223.59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224.93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226.27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227.6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228.94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230.2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231.54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232.88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234.23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235.57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236.91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238.17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239.52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240.87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242.21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243.56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244.82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246.17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247.52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248.88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250.13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251.49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252.85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254.2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255.46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256.82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258.18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259.44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260.8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262.16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263.42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264.79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266.15</v>
          </cell>
        </row>
      </sheetData>
      <sheetData sheetId="7">
        <row r="18">
          <cell r="P18">
            <v>155</v>
          </cell>
        </row>
        <row r="61">
          <cell r="S61">
            <v>33.6</v>
          </cell>
        </row>
        <row r="62">
          <cell r="S62">
            <v>206.31</v>
          </cell>
        </row>
        <row r="63">
          <cell r="S63">
            <v>206.31</v>
          </cell>
        </row>
        <row r="64">
          <cell r="S64">
            <v>33.6</v>
          </cell>
        </row>
        <row r="65">
          <cell r="S65">
            <v>33.6</v>
          </cell>
        </row>
        <row r="66">
          <cell r="S66">
            <v>33.6</v>
          </cell>
        </row>
        <row r="67">
          <cell r="S67">
            <v>33.6</v>
          </cell>
        </row>
        <row r="70">
          <cell r="S70">
            <v>33.6</v>
          </cell>
        </row>
        <row r="71">
          <cell r="S71">
            <v>33.6</v>
          </cell>
        </row>
      </sheetData>
      <sheetData sheetId="9">
        <row r="14">
          <cell r="T14">
            <v>1739.84</v>
          </cell>
          <cell r="V14">
            <v>1458.53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ปะหน้า"/>
      <sheetName val="ปร5"/>
      <sheetName val="ปร.4 "/>
      <sheetName val="ปร.2(ห้องน้ำ)"/>
      <sheetName val="ปร.3(ทางลาด)"/>
      <sheetName val="ปร.2(ทางลาด)"/>
      <sheetName val="ราคา วัสดุ"/>
      <sheetName val="ค่าขนส่ง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ใบปะหน้า"/>
      <sheetName val="ปร6"/>
      <sheetName val="ปร5ก"/>
      <sheetName val="ปร5ข"/>
      <sheetName val="ปร.4(งานถนนและลาน)"/>
      <sheetName val="ผิวทางคอนกรีต(งานถนน)"/>
      <sheetName val="ผิวคอนกรีต (ลานอเนกประสงค์)"/>
      <sheetName val="ปร.4(ทางลาด)"/>
      <sheetName val="ปร2(ทางลาด)"/>
      <sheetName val="ปร.4(งานวางท่อ)"/>
      <sheetName val="ปร2(งานวางท่อ)"/>
      <sheetName val="ปร.4 (ห้องส้วม)"/>
      <sheetName val="ปร.2(ห้องส้วม)"/>
      <sheetName val="ปร.4(งานปลูกหญ้า)"/>
      <sheetName val="ปร.4(งานป้าย)"/>
      <sheetName val="ปร.4(งานทางเดินคนพิการ)"/>
      <sheetName val="ปร2(ทางเดินคนพิการ)"/>
      <sheetName val="ปร.4(งานประตู)"/>
      <sheetName val="ราคาคอนกรีต"/>
      <sheetName val="รายละเอียดประมาณการ"/>
      <sheetName val="ข้อมูลวัสดุ (2)"/>
      <sheetName val="ราคา วัสดุ"/>
      <sheetName val="ค่าขนส่ง"/>
      <sheetName val="ปร2(งานไฟฟ้า)"/>
      <sheetName val="ปร.4 ป้ายโครงการ"/>
      <sheetName val="รายละเอียดประมาณการ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ACTO"/>
      <sheetName val="ใบปะหน้า"/>
      <sheetName val="ปร6"/>
      <sheetName val="ปร5ก"/>
      <sheetName val="ปร.4(สรุป)"/>
      <sheetName val="ปร.4(ข)"/>
      <sheetName val="ปร.4(ก)"/>
      <sheetName val="ปร.4(พ) "/>
      <sheetName val="ค่าขนส่งวัสดุ"/>
      <sheetName val="ระยะขนส่ง"/>
      <sheetName val="ตารางราคาก่อสราง มส."/>
      <sheetName val="ตารางราคาก่อสร้าง ชม."/>
      <sheetName val="ตารางราคาก่อสร้าง กทม."/>
      <sheetName val="ตารางราคาน้ำมัน"/>
      <sheetName val="ค่าขนส่ง"/>
      <sheetName val="ราคา วัสดุ"/>
      <sheetName val="ปร.หลังคา(ใหม่) "/>
      <sheetName val="ปร.หลังคา(เดิม)"/>
      <sheetName val="ปร.3"/>
      <sheetName val="ทาสี(ประตู-หน้าต่าง)"/>
      <sheetName val="ประตู และ ไฟฟ้า"/>
      <sheetName val="รายละเอียดประมาณการ (2)"/>
      <sheetName val="ปร.4 ป้ายโครงการ"/>
      <sheetName val="ปร.4(เคาน์เตอร์-บ่อเกรอะ)"/>
      <sheetName val="ปร2(เคาน์เตอร์-บ่อเกรอะ)"/>
      <sheetName val="ตารางราคา"/>
      <sheetName val="Sheet2"/>
    </sheetNames>
    <sheetDataSet>
      <sheetData sheetId="3">
        <row r="2">
          <cell r="A2" t="str">
            <v>โครงการ             ก่อสร้างอาคารอเนกประสงค์  วัดพระธาตุดอยกองมู</v>
          </cell>
        </row>
        <row r="3">
          <cell r="A3" t="str">
            <v>สถานที่ก่อสร้าง      บริเวณภายในวัดพระธาตุดอยกองมู  ตำบลจองคำ  อำเภอเมือง  จังหวัดแม่ฮ่องสอน</v>
          </cell>
        </row>
        <row r="8">
          <cell r="B8" t="str">
            <v>งานอาคารอเนกประสงค์</v>
          </cell>
          <cell r="F8" t="str">
            <v>งานอาคาร</v>
          </cell>
        </row>
        <row r="9">
          <cell r="B9" t="str">
            <v>งานส่วนประกอบอาคาร</v>
          </cell>
          <cell r="F9" t="str">
            <v>งานอาคาร</v>
          </cell>
        </row>
        <row r="10">
          <cell r="B10" t="str">
            <v>งานครุภัณฑ์จัดซื้อ </v>
          </cell>
          <cell r="F10" t="str">
            <v>งานครุภัณฑ์</v>
          </cell>
        </row>
        <row r="11">
          <cell r="B11" t="str">
            <v>งานค่าใช้จ่ายพิเศษ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แผน"/>
      <sheetName val="รูป"/>
      <sheetName val="Form1"/>
      <sheetName val="Form2"/>
      <sheetName val="Form3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F ฝนชุก"/>
      <sheetName val="Thermo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Sheet2"/>
      <sheetName val="แผน 4100 สาย 1095 - 146+800 - 1"/>
    </sheetNames>
    <sheetDataSet>
      <sheetData sheetId="4">
        <row r="3">
          <cell r="P3">
            <v>1</v>
          </cell>
        </row>
        <row r="5">
          <cell r="A5">
            <v>2</v>
          </cell>
          <cell r="DU5">
            <v>1</v>
          </cell>
        </row>
        <row r="12">
          <cell r="O12">
            <v>2</v>
          </cell>
        </row>
        <row r="16">
          <cell r="DR16">
            <v>19</v>
          </cell>
        </row>
        <row r="17">
          <cell r="DR17">
            <v>7.64</v>
          </cell>
        </row>
        <row r="18">
          <cell r="DR18">
            <v>31.6</v>
          </cell>
        </row>
        <row r="19">
          <cell r="DR19">
            <v>38.56</v>
          </cell>
        </row>
        <row r="20">
          <cell r="DR20">
            <v>50.92</v>
          </cell>
        </row>
        <row r="21">
          <cell r="P21">
            <v>2</v>
          </cell>
          <cell r="DR21">
            <v>76.47</v>
          </cell>
        </row>
        <row r="27">
          <cell r="P27">
            <v>2</v>
          </cell>
        </row>
        <row r="35">
          <cell r="L35">
            <v>0</v>
          </cell>
        </row>
        <row r="38">
          <cell r="L38">
            <v>0</v>
          </cell>
        </row>
        <row r="41">
          <cell r="H41">
            <v>1</v>
          </cell>
        </row>
        <row r="46">
          <cell r="A46">
            <v>1</v>
          </cell>
        </row>
        <row r="48">
          <cell r="A48">
            <v>1</v>
          </cell>
        </row>
        <row r="49">
          <cell r="A49">
            <v>1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  <cell r="O75">
            <v>1</v>
          </cell>
        </row>
        <row r="76">
          <cell r="A76" t="b">
            <v>0</v>
          </cell>
        </row>
        <row r="77">
          <cell r="A77" t="b">
            <v>0</v>
          </cell>
          <cell r="P77">
            <v>2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  <cell r="O81">
            <v>2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2.03</v>
          </cell>
        </row>
        <row r="212">
          <cell r="BL212">
            <v>1.33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5.32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7.45</v>
          </cell>
          <cell r="CM225">
            <v>21</v>
          </cell>
          <cell r="CR225">
            <v>5.32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6.96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9.75</v>
          </cell>
          <cell r="CR226">
            <v>7.45</v>
          </cell>
          <cell r="CT226">
            <v>568.83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8.61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12.05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10.25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14.34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11.89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16.64</v>
          </cell>
          <cell r="CR229">
            <v>3.17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13.53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18.94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15.17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21.24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16.95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23.73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18.98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26.57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21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29.41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23.03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32.24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25.05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35.08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27.09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37.92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29.11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40.76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31.14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43.59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33.17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46.43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35.19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49.27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37.22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52.11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39.25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54.95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41.27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57.78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43.3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60.62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45.33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63.46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47.35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66.29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49.38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69.14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51.41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71.98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53.44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74.81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55.47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77.65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57.49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80.49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59.51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83.32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61.55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86.17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63.57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88.99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65.6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91.84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67.63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94.68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69.66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97.52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71.68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100.35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73.71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103.19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75.74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106.03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77.77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108.87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79.79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111.71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81.82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114.54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83.85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117.39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85.88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120.23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87.9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123.06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89.93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125.9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91.95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128.73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93.98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131.58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96.01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134.41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98.04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137.25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100.05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140.07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102.08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142.91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104.12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145.76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106.14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148.59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108.16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151.43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110.2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154.28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112.22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157.1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114.24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159.94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116.27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162.78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118.32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165.64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119.96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168.46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122.36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171.3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124.39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174.15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126.43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177.01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128.44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179.82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130.46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182.64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132.48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185.48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134.52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188.33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136.53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191.18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138.56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193.98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140.61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196.86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142.63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199.68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144.65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202.51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146.68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205.35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148.71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208.2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150.76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211.06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152.75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213.85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154.81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216.74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156.82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219.54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158.83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222.36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160.91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225.27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162.93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228.1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164.96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230.95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166.93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233.71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168.97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236.56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171.03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239.44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173.08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242.32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175.07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245.1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177.06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247.9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179.14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250.8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181.15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253.61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183.15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256.41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185.25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259.35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187.27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262.18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189.3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265.01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191.33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267.86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193.28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270.59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195.32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273.44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197.37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276.31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199.42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279.18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201.48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282.07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203.45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284.82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205.52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287.73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207.49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290.48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209.57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293.4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211.55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296.18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213.65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275.67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215.64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301.9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217.63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304.69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219.63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307.48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221.75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310.45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223.76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313.26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225.77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316.07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227.78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318.9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229.81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321.72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231.83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324.56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233.86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327.4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235.89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330.24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237.92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333.09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239.96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335.95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242.02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338.82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244.06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341.69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245.98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344.37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248.04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347.25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250.1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350.14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252.17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353.04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254.1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355.74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256.17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358.64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258.26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361.55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260.18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364.26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262.27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367.19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264.38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370.13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266.31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372.84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268.43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375.79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270.37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378.51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272.49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381.48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274.43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384.2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276.38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386.93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278.24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389.92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280.47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392.65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282.61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395.66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284.57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398.2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286.54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401.15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288.7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404.18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290.67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406.94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292.64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409.69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303.06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412.75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296.6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415.51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294.35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418.29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300.76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421.06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302.74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423.84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304.95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426.93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306.94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429.71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308.93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432.51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310.93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435.3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312.93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438.1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314.93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440.9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316.94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443.71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318.95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446.52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321.19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449.68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323.21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452.5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325.24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455.32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327.25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458.15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329.28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460.99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331.31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463.83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333.34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466.67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335.37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469.51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337.41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472.37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339.45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472.77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341.49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478.09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343.26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480.56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345.31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483.43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347.35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486.3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349.42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489.18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351.47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492.07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353.54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494.95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355.61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497.84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357.67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500.74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359.74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503.64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361.51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506.12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363.59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509.03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365.67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511.9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367.76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514.86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369.85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517.79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371.95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520.72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373.71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523.2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375.81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526.14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372.08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529.08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380.02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532.04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381.8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534.51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384.26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537.47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386.02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540.44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388.15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543.4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389.92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545.89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392.05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548.86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394.18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551.85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396.32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554.84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398.09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557.32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400.23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560.32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402.38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563.34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403.99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565.81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406.3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568.82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3.16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4.39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5.61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6.83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8.05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9.28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10.5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11.72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12.95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14.17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15.39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16.61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17.83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19.06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20.32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21.64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22.97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24.3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25.63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26.96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28.29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29.61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30.94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32.27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33.6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34.93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36.25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37.59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38.91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40.24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41.57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42.9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44.23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45.55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46.88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48.21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49.54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50.87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52.2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53.53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54.85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56.18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57.51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58.84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60.17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61.5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62.83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64.15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65.48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66.81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68.14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69.47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70.8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72.12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73.45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74.78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76.11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77.44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78.77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80.1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81.43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82.75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84.08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85.41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86.73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88.07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89.4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90.72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92.05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93.38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94.71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96.04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97.37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98.7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100.03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101.35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102.68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104.01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105.34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106.67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108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109.32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110.66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111.98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113.32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114.64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115.96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117.29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118.61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119.96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121.29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122.6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123.92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125.26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126.6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127.94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129.25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130.59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131.9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133.25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134.56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135.91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137.22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138.55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139.9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141.22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142.54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144.06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145.19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146.51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147.84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149.17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150.5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151.83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153.16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154.49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155.83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157.16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158.5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159.8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161.14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162.48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163.78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165.12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166.47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167.77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169.12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170.47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171.75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173.12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174.42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175.73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177.09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178.4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179.76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181.06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182.43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183.74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185.05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186.36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187.73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189.04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190.36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191.73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193.04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194.36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195.68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197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198.38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199.7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201.02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202.34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203.66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204.99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206.31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207.63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208.96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210.29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211.61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212.94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214.27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215.6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216.93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218.26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219.54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220.93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222.26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223.59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224.93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226.27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227.6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228.94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230.2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231.54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232.88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234.23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235.57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236.91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238.17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239.52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240.87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242.21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243.56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244.82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246.17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247.52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248.88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250.13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251.49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252.85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254.2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255.46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256.82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258.18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259.44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260.8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262.16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263.42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264.79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266.15</v>
          </cell>
        </row>
      </sheetData>
      <sheetData sheetId="7">
        <row r="18">
          <cell r="P18">
            <v>155</v>
          </cell>
        </row>
        <row r="61">
          <cell r="S61">
            <v>33.6</v>
          </cell>
        </row>
        <row r="62">
          <cell r="S62">
            <v>206.31</v>
          </cell>
        </row>
        <row r="63">
          <cell r="S63">
            <v>206.31</v>
          </cell>
        </row>
        <row r="64">
          <cell r="S64">
            <v>33.6</v>
          </cell>
        </row>
        <row r="65">
          <cell r="S65">
            <v>33.6</v>
          </cell>
        </row>
        <row r="66">
          <cell r="S66">
            <v>33.6</v>
          </cell>
        </row>
        <row r="67">
          <cell r="S67">
            <v>33.6</v>
          </cell>
        </row>
        <row r="70">
          <cell r="S70">
            <v>33.6</v>
          </cell>
        </row>
        <row r="71">
          <cell r="S71">
            <v>33.6</v>
          </cell>
        </row>
      </sheetData>
      <sheetData sheetId="9">
        <row r="14">
          <cell r="T14">
            <v>1739.84</v>
          </cell>
          <cell r="V14">
            <v>1458.53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แผน"/>
      <sheetName val="รูป"/>
      <sheetName val="Form1"/>
      <sheetName val="Form2"/>
      <sheetName val="Form3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F ฝนชุก"/>
      <sheetName val="Thermo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Sheet2"/>
    </sheetNames>
    <sheetDataSet>
      <sheetData sheetId="4">
        <row r="3">
          <cell r="P3">
            <v>1</v>
          </cell>
        </row>
        <row r="5">
          <cell r="A5">
            <v>2</v>
          </cell>
          <cell r="DU5">
            <v>1</v>
          </cell>
        </row>
        <row r="12">
          <cell r="O12">
            <v>2</v>
          </cell>
        </row>
        <row r="16">
          <cell r="DR16">
            <v>19</v>
          </cell>
        </row>
        <row r="17">
          <cell r="DR17">
            <v>7.64</v>
          </cell>
        </row>
        <row r="18">
          <cell r="DR18">
            <v>31.6</v>
          </cell>
        </row>
        <row r="19">
          <cell r="DR19">
            <v>38.56</v>
          </cell>
        </row>
        <row r="20">
          <cell r="DR20">
            <v>50.92</v>
          </cell>
        </row>
        <row r="21">
          <cell r="P21">
            <v>2</v>
          </cell>
          <cell r="DR21">
            <v>76.47</v>
          </cell>
        </row>
        <row r="27">
          <cell r="P27">
            <v>2</v>
          </cell>
        </row>
        <row r="35">
          <cell r="L35">
            <v>0</v>
          </cell>
        </row>
        <row r="38">
          <cell r="L38">
            <v>0</v>
          </cell>
        </row>
        <row r="41">
          <cell r="H41">
            <v>1</v>
          </cell>
        </row>
        <row r="46">
          <cell r="A46">
            <v>1</v>
          </cell>
        </row>
        <row r="48">
          <cell r="A48">
            <v>1</v>
          </cell>
        </row>
        <row r="49">
          <cell r="A49">
            <v>1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  <cell r="O75">
            <v>1</v>
          </cell>
        </row>
        <row r="76">
          <cell r="A76" t="b">
            <v>0</v>
          </cell>
        </row>
        <row r="77">
          <cell r="A77" t="b">
            <v>0</v>
          </cell>
          <cell r="P77">
            <v>2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  <cell r="O81">
            <v>2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2.03</v>
          </cell>
        </row>
        <row r="212">
          <cell r="BL212">
            <v>1.33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5.32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7.45</v>
          </cell>
          <cell r="CM225">
            <v>21</v>
          </cell>
          <cell r="CR225">
            <v>5.32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6.96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9.75</v>
          </cell>
          <cell r="CR226">
            <v>7.45</v>
          </cell>
          <cell r="CT226">
            <v>568.83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8.61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12.05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10.25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14.34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11.89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16.64</v>
          </cell>
          <cell r="CR229">
            <v>3.17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13.53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18.94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15.17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21.24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16.95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23.73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18.98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26.57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21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29.41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23.03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32.24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25.05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35.08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27.09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37.92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29.11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40.76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31.14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43.59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33.17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46.43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35.19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49.27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37.22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52.11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39.25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54.95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41.27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57.78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43.3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60.62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45.33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63.46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47.35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66.29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49.38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69.14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51.41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71.98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53.44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74.81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55.47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77.65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57.49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80.49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59.51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83.32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61.55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86.17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63.57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88.99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65.6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91.84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67.63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94.68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69.66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97.52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71.68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100.35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73.71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103.19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75.74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106.03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77.77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108.87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79.79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111.71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81.82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114.54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83.85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117.39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85.88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120.23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87.9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123.06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89.93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125.9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91.95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128.73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93.98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131.58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96.01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134.41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98.04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137.25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100.05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140.07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102.08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142.91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104.12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145.76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106.14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148.59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108.16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151.43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110.2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154.28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112.22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157.1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114.24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159.94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116.27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162.78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118.32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165.64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119.96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168.46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122.36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171.3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124.39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174.15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126.43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177.01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128.44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179.82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130.46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182.64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132.48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185.48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134.52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188.33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136.53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191.18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138.56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193.98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140.61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196.86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142.63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199.68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144.65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202.51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146.68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205.35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148.71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208.2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150.76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211.06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152.75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213.85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154.81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216.74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156.82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219.54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158.83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222.36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160.91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225.27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162.93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228.1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164.96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230.95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166.93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233.71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168.97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236.56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171.03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239.44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173.08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242.32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175.07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245.1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177.06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247.9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179.14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250.8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181.15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253.61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183.15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256.41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185.25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259.35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187.27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262.18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189.3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265.01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191.33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267.86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193.28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270.59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195.32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273.44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197.37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276.31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199.42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279.18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201.48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282.07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203.45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284.82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205.52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287.73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207.49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290.48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209.57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293.4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211.55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296.18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213.65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275.67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215.64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301.9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217.63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304.69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219.63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307.48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221.75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310.45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223.76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313.26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225.77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316.07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227.78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318.9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229.81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321.72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231.83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324.56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233.86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327.4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235.89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330.24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237.92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333.09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239.96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335.95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242.02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338.82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244.06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341.69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245.98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344.37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248.04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347.25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250.1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350.14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252.17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353.04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254.1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355.74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256.17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358.64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258.26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361.55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260.18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364.26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262.27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367.19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264.38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370.13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266.31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372.84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268.43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375.79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270.37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378.51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272.49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381.48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274.43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384.2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276.38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386.93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278.24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389.92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280.47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392.65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282.61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395.66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284.57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398.2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286.54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401.15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288.7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404.18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290.67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406.94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292.64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409.69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303.06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412.75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296.6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415.51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294.35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418.29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300.76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421.06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302.74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423.84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304.95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426.93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306.94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429.71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308.93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432.51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310.93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435.3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312.93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438.1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314.93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440.9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316.94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443.71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318.95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446.52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321.19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449.68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323.21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452.5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325.24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455.32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327.25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458.15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329.28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460.99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331.31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463.83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333.34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466.67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335.37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469.51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337.41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472.37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339.45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472.77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341.49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478.09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343.26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480.56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345.31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483.43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347.35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486.3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349.42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489.18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351.47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492.07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353.54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494.95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355.61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497.84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357.67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500.74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359.74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503.64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361.51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506.12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363.59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509.03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365.67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511.9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367.76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514.86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369.85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517.79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371.95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520.72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373.71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523.2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375.81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526.14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372.08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529.08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380.02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532.04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381.8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534.51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384.26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537.47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386.02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540.44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388.15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543.4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389.92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545.89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392.05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548.86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394.18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551.85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396.32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554.84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398.09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557.32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400.23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560.32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402.38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563.34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403.99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565.81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406.3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568.82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3.16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4.39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5.61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6.83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8.05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9.28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10.5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11.72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12.95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14.17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15.39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16.61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17.83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19.06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20.32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21.64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22.97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24.3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25.63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26.96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28.29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29.61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30.94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32.27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33.6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34.93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36.25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37.59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38.91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40.24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41.57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42.9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44.23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45.55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46.88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48.21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49.54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50.87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52.2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53.53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54.85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56.18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57.51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58.84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60.17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61.5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62.83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64.15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65.48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66.81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68.14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69.47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70.8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72.12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73.45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74.78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76.11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77.44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78.77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80.1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81.43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82.75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84.08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85.41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86.73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88.07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89.4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90.72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92.05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93.38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94.71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96.04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97.37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98.7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100.03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101.35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102.68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104.01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105.34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106.67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108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109.32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110.66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111.98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113.32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114.64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115.96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117.29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118.61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119.96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121.29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122.6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123.92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125.26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126.6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127.94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129.25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130.59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131.9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133.25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134.56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135.91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137.22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138.55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139.9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141.22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142.54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144.06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145.19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146.51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147.84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149.17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150.5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151.83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153.16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154.49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155.83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157.16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158.5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159.8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161.14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162.48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163.78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165.12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166.47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167.77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169.12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170.47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171.75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173.12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174.42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175.73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177.09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178.4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179.76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181.06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182.43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183.74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185.05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186.36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187.73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189.04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190.36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191.73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193.04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194.36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195.68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197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198.38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199.7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201.02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202.34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203.66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204.99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206.31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207.63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208.96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210.29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211.61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212.94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214.27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215.6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216.93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218.26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219.54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220.93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222.26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223.59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224.93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226.27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227.6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228.94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230.2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231.54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232.88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234.23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235.57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236.91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238.17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239.52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240.87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242.21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243.56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244.82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246.17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247.52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248.88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250.13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251.49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252.85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254.2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255.46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256.82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258.18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259.44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260.8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262.16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263.42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264.79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266.15</v>
          </cell>
        </row>
      </sheetData>
      <sheetData sheetId="7">
        <row r="18">
          <cell r="P18">
            <v>155</v>
          </cell>
        </row>
        <row r="61">
          <cell r="S61">
            <v>33.6</v>
          </cell>
        </row>
        <row r="62">
          <cell r="S62">
            <v>206.31</v>
          </cell>
        </row>
        <row r="63">
          <cell r="S63">
            <v>206.31</v>
          </cell>
        </row>
        <row r="64">
          <cell r="S64">
            <v>33.6</v>
          </cell>
        </row>
        <row r="65">
          <cell r="S65">
            <v>33.6</v>
          </cell>
        </row>
        <row r="66">
          <cell r="S66">
            <v>33.6</v>
          </cell>
        </row>
        <row r="67">
          <cell r="S67">
            <v>33.6</v>
          </cell>
        </row>
        <row r="70">
          <cell r="S70">
            <v>33.6</v>
          </cell>
        </row>
        <row r="71">
          <cell r="S71">
            <v>33.6</v>
          </cell>
        </row>
      </sheetData>
      <sheetData sheetId="9">
        <row r="14">
          <cell r="T14">
            <v>1739.84</v>
          </cell>
          <cell r="V14">
            <v>1458.53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ใบปะหน้า"/>
      <sheetName val="สรุป"/>
      <sheetName val="ข้อมูลวัสดุ"/>
      <sheetName val="ประมาณราค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กลางวัสดุ"/>
      <sheetName val="ค่าใช้จ่ายเครื่องจักร"/>
      <sheetName val="รถ 6 ล้อ"/>
      <sheetName val="รถ 10 ล้อ"/>
      <sheetName val="รถ 10 ล้อพ่วง"/>
      <sheetName val="ราคาต่อหน่วย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">
          <cell r="Z1">
            <v>36194.94190601852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ร.6  (2)"/>
      <sheetName val="ปร5"/>
      <sheetName val="ปร.4ราคา (3)"/>
      <sheetName val="ราคา วัสดุ"/>
      <sheetName val="ปร.2"/>
      <sheetName val="ค่าขนส่งเหล็ก"/>
      <sheetName val="ปร.5 (2)"/>
      <sheetName val="ปร.4ราคาประมาณการ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แผน"/>
      <sheetName val="รูป"/>
      <sheetName val="Form1"/>
      <sheetName val="Form2"/>
      <sheetName val="Form3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F ฝนชุก"/>
      <sheetName val="Thermo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Sheet2"/>
      <sheetName val="แผน 4100 สาย 1095 - 146+800 - 1"/>
    </sheetNames>
    <sheetDataSet>
      <sheetData sheetId="4"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</row>
        <row r="76">
          <cell r="A76" t="b">
            <v>0</v>
          </cell>
        </row>
        <row r="77">
          <cell r="A77" t="b">
            <v>0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</row>
        <row r="82">
          <cell r="A82" t="b">
            <v>0</v>
          </cell>
        </row>
        <row r="83">
          <cell r="A83" t="b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ใบปะหน้า"/>
      <sheetName val="สรุป"/>
      <sheetName val="ราคาคอนกรีต"/>
      <sheetName val="รายละเอียดประมาณการ"/>
      <sheetName val="ผิวทางคอนกรีต"/>
      <sheetName val="ข้อมูลวัสดุ (2)"/>
      <sheetName val="ปร.4 ป้ายโครงการ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ราคา (3)"/>
      <sheetName val="ปร.6  (2)"/>
      <sheetName val="ปร5"/>
      <sheetName val="ปร.5 (2)"/>
      <sheetName val="ค่าขนส่งเหล็ก"/>
      <sheetName val="ราคา วัสดุ"/>
      <sheetName val="ปร.4ราคาประมาณการ"/>
      <sheetName val="ปร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="145" zoomScaleNormal="145" zoomScalePageLayoutView="0" workbookViewId="0" topLeftCell="A7">
      <selection activeCell="C10" sqref="C10"/>
    </sheetView>
  </sheetViews>
  <sheetFormatPr defaultColWidth="9.140625" defaultRowHeight="21.75"/>
  <cols>
    <col min="1" max="1" width="9.421875" style="25" customWidth="1"/>
    <col min="2" max="2" width="64.28125" style="24" customWidth="1"/>
    <col min="3" max="3" width="36.7109375" style="26" customWidth="1"/>
    <col min="4" max="4" width="31.7109375" style="26" customWidth="1"/>
    <col min="5" max="5" width="13.8515625" style="24" customWidth="1"/>
    <col min="6" max="6" width="15.00390625" style="24" customWidth="1"/>
    <col min="7" max="7" width="16.140625" style="24" customWidth="1"/>
    <col min="8" max="8" width="14.28125" style="24" bestFit="1" customWidth="1"/>
    <col min="9" max="9" width="9.140625" style="24" customWidth="1"/>
    <col min="10" max="10" width="10.28125" style="24" bestFit="1" customWidth="1"/>
    <col min="11" max="16384" width="9.140625" style="24" customWidth="1"/>
  </cols>
  <sheetData>
    <row r="1" spans="1:4" ht="18.75">
      <c r="A1" s="401" t="s">
        <v>35</v>
      </c>
      <c r="B1" s="401"/>
      <c r="C1" s="401"/>
      <c r="D1" s="401"/>
    </row>
    <row r="2" spans="1:4" ht="18.75">
      <c r="A2" s="25" t="str">
        <f>'[15]ปร5ก'!A2</f>
        <v>โครงการ             ก่อสร้างอาคารอเนกประสงค์  วัดพระธาตุดอยกองมู</v>
      </c>
      <c r="B2" s="24" t="s">
        <v>278</v>
      </c>
      <c r="D2" s="63" t="s">
        <v>40</v>
      </c>
    </row>
    <row r="3" ht="18.75">
      <c r="A3" s="28" t="str">
        <f>'[15]ปร5ก'!A3</f>
        <v>สถานที่ก่อสร้าง      บริเวณภายในวัดพระธาตุดอยกองมู  ตำบลจองคำ  อำเภอเมือง  จังหวัดแม่ฮ่องสอน</v>
      </c>
    </row>
    <row r="4" spans="1:4" ht="18.75">
      <c r="A4" s="25" t="s">
        <v>310</v>
      </c>
      <c r="D4" s="396" t="s">
        <v>311</v>
      </c>
    </row>
    <row r="5" ht="19.5" thickBot="1">
      <c r="D5" s="63" t="s">
        <v>41</v>
      </c>
    </row>
    <row r="6" spans="1:4" ht="19.5" thickTop="1">
      <c r="A6" s="402" t="s">
        <v>30</v>
      </c>
      <c r="B6" s="404" t="s">
        <v>15</v>
      </c>
      <c r="C6" s="406" t="s">
        <v>5</v>
      </c>
      <c r="D6" s="406" t="s">
        <v>21</v>
      </c>
    </row>
    <row r="7" spans="1:4" ht="19.5" thickBot="1">
      <c r="A7" s="403"/>
      <c r="B7" s="405"/>
      <c r="C7" s="407"/>
      <c r="D7" s="407"/>
    </row>
    <row r="8" spans="1:4" ht="19.5" thickTop="1">
      <c r="A8" s="29">
        <v>1</v>
      </c>
      <c r="B8" s="30" t="str">
        <f>'[15]ปร5ก'!B8</f>
        <v>งานอาคารอเนกประสงค์</v>
      </c>
      <c r="C8" s="77"/>
      <c r="D8" s="31" t="str">
        <f>'[15]ปร5ก'!F8</f>
        <v>งานอาคาร</v>
      </c>
    </row>
    <row r="9" spans="1:4" ht="18.75">
      <c r="A9" s="29">
        <v>2</v>
      </c>
      <c r="B9" s="30" t="str">
        <f>'[15]ปร5ก'!B9</f>
        <v>งานส่วนประกอบอาคาร</v>
      </c>
      <c r="C9" s="77"/>
      <c r="D9" s="31" t="str">
        <f>'[15]ปร5ก'!F9</f>
        <v>งานอาคาร</v>
      </c>
    </row>
    <row r="10" spans="1:4" ht="18.75">
      <c r="A10" s="29">
        <v>3</v>
      </c>
      <c r="B10" s="30" t="str">
        <f>'[15]ปร5ก'!B10</f>
        <v>งานครุภัณฑ์จัดซื้อ </v>
      </c>
      <c r="C10" s="77"/>
      <c r="D10" s="31" t="str">
        <f>'[15]ปร5ก'!F10</f>
        <v>งานครุภัณฑ์</v>
      </c>
    </row>
    <row r="11" spans="1:4" ht="18.75">
      <c r="A11" s="29">
        <v>4</v>
      </c>
      <c r="B11" s="30" t="str">
        <f>'[15]ปร5ก'!B11</f>
        <v>งานค่าใช้จ่ายพิเศษ</v>
      </c>
      <c r="C11" s="77"/>
      <c r="D11" s="31"/>
    </row>
    <row r="12" spans="1:4" ht="18.75">
      <c r="A12" s="29"/>
      <c r="B12" s="30"/>
      <c r="C12" s="77"/>
      <c r="D12" s="31"/>
    </row>
    <row r="13" spans="1:4" ht="18.75">
      <c r="A13" s="29"/>
      <c r="B13" s="30"/>
      <c r="C13" s="77"/>
      <c r="D13" s="31"/>
    </row>
    <row r="14" spans="1:4" ht="19.5" thickBot="1">
      <c r="A14" s="67"/>
      <c r="B14" s="68"/>
      <c r="C14" s="69"/>
      <c r="D14" s="69"/>
    </row>
    <row r="15" spans="1:4" ht="19.5" thickTop="1">
      <c r="A15" s="71"/>
      <c r="B15" s="74"/>
      <c r="C15" s="65"/>
      <c r="D15" s="66" t="s">
        <v>44</v>
      </c>
    </row>
    <row r="16" spans="1:7" ht="20.25">
      <c r="A16" s="75" t="s">
        <v>43</v>
      </c>
      <c r="B16" s="75" t="s">
        <v>42</v>
      </c>
      <c r="C16" s="32"/>
      <c r="D16" s="33" t="s">
        <v>34</v>
      </c>
      <c r="G16" s="26"/>
    </row>
    <row r="17" spans="1:7" ht="20.25">
      <c r="A17" s="72"/>
      <c r="C17" s="76"/>
      <c r="D17" s="33" t="s">
        <v>10</v>
      </c>
      <c r="G17" s="26"/>
    </row>
    <row r="18" spans="1:4" ht="24" thickBot="1">
      <c r="A18" s="73"/>
      <c r="B18" s="70"/>
      <c r="C18" s="408"/>
      <c r="D18" s="409"/>
    </row>
    <row r="19" spans="1:4" ht="19.5" thickTop="1">
      <c r="A19" s="24"/>
      <c r="C19" s="35"/>
      <c r="D19" s="35"/>
    </row>
    <row r="20" spans="1:12" ht="18.75">
      <c r="A20" s="37"/>
      <c r="B20" s="373"/>
      <c r="C20" s="37"/>
      <c r="D20" s="36"/>
      <c r="F20" s="36"/>
      <c r="G20" s="36"/>
      <c r="H20" s="37"/>
      <c r="I20" s="37"/>
      <c r="J20" s="37"/>
      <c r="K20" s="36"/>
      <c r="L20" s="36"/>
    </row>
    <row r="21" spans="1:12" ht="18.75">
      <c r="A21" s="64"/>
      <c r="B21" s="42"/>
      <c r="C21" s="38"/>
      <c r="D21" s="38"/>
      <c r="F21" s="36"/>
      <c r="G21" s="36"/>
      <c r="H21" s="38"/>
      <c r="I21" s="38"/>
      <c r="J21" s="38"/>
      <c r="K21" s="36"/>
      <c r="L21" s="36"/>
    </row>
    <row r="22" spans="1:12" ht="18.75">
      <c r="A22" s="64"/>
      <c r="B22" s="397"/>
      <c r="C22" s="398" t="s">
        <v>315</v>
      </c>
      <c r="D22" s="398"/>
      <c r="E22" s="398"/>
      <c r="F22" s="36"/>
      <c r="G22" s="39"/>
      <c r="H22" s="40"/>
      <c r="I22" s="40"/>
      <c r="J22" s="40"/>
      <c r="K22" s="36"/>
      <c r="L22" s="36"/>
    </row>
    <row r="23" spans="1:12" ht="18.75">
      <c r="A23" s="64"/>
      <c r="B23" s="43"/>
      <c r="C23" s="399" t="s">
        <v>316</v>
      </c>
      <c r="D23" s="399"/>
      <c r="E23" s="399"/>
      <c r="F23" s="36"/>
      <c r="G23" s="39"/>
      <c r="H23" s="40"/>
      <c r="I23" s="40"/>
      <c r="J23" s="40"/>
      <c r="K23" s="36"/>
      <c r="L23" s="36"/>
    </row>
    <row r="24" spans="1:13" s="26" customFormat="1" ht="18.75">
      <c r="A24" s="37"/>
      <c r="B24" s="41"/>
      <c r="C24" s="400" t="s">
        <v>317</v>
      </c>
      <c r="D24" s="400"/>
      <c r="E24" s="400"/>
      <c r="F24" s="24"/>
      <c r="G24" s="24"/>
      <c r="H24" s="24"/>
      <c r="I24" s="24"/>
      <c r="J24" s="24"/>
      <c r="K24" s="24"/>
      <c r="L24" s="24"/>
      <c r="M24" s="24"/>
    </row>
    <row r="25" spans="1:13" s="26" customFormat="1" ht="18.75">
      <c r="A25" s="25"/>
      <c r="B25" s="397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6" customFormat="1" ht="18.75">
      <c r="A26" s="25"/>
      <c r="B26" s="43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26" customFormat="1" ht="18.75">
      <c r="A27" s="25"/>
      <c r="B27" s="42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26" customFormat="1" ht="18.75">
      <c r="A28" s="25"/>
      <c r="B28" s="397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26" customFormat="1" ht="18.75">
      <c r="A29" s="25"/>
      <c r="B29" s="43"/>
      <c r="E29" s="24"/>
      <c r="F29" s="24"/>
      <c r="G29" s="24"/>
      <c r="H29" s="24"/>
      <c r="I29" s="24"/>
      <c r="J29" s="24"/>
      <c r="K29" s="24"/>
      <c r="L29" s="24"/>
      <c r="M29" s="24"/>
    </row>
  </sheetData>
  <sheetProtection/>
  <mergeCells count="6">
    <mergeCell ref="A1:D1"/>
    <mergeCell ref="A6:A7"/>
    <mergeCell ref="B6:B7"/>
    <mergeCell ref="C6:C7"/>
    <mergeCell ref="D6:D7"/>
    <mergeCell ref="C18:D18"/>
  </mergeCells>
  <printOptions/>
  <pageMargins left="0.984251968503937" right="0.3937007874015748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zoomScale="115" zoomScaleNormal="115" zoomScalePageLayoutView="0" workbookViewId="0" topLeftCell="A1">
      <selection activeCell="C25" sqref="C25:C27"/>
    </sheetView>
  </sheetViews>
  <sheetFormatPr defaultColWidth="9.140625" defaultRowHeight="21.75"/>
  <cols>
    <col min="1" max="1" width="8.00390625" style="25" customWidth="1"/>
    <col min="2" max="2" width="58.28125" style="24" customWidth="1"/>
    <col min="3" max="3" width="19.140625" style="26" customWidth="1"/>
    <col min="4" max="4" width="19.140625" style="24" customWidth="1"/>
    <col min="5" max="5" width="19.7109375" style="26" customWidth="1"/>
    <col min="6" max="6" width="19.140625" style="26" customWidth="1"/>
    <col min="7" max="7" width="9.140625" style="24" customWidth="1"/>
    <col min="8" max="8" width="15.28125" style="24" customWidth="1"/>
    <col min="9" max="9" width="11.140625" style="24" customWidth="1"/>
    <col min="10" max="10" width="10.00390625" style="24" bestFit="1" customWidth="1"/>
    <col min="11" max="16384" width="9.140625" style="24" customWidth="1"/>
  </cols>
  <sheetData>
    <row r="1" spans="1:6" ht="18.75">
      <c r="A1" s="401" t="s">
        <v>36</v>
      </c>
      <c r="B1" s="401"/>
      <c r="C1" s="401"/>
      <c r="D1" s="401"/>
      <c r="E1" s="401"/>
      <c r="F1" s="401"/>
    </row>
    <row r="2" ht="18.75">
      <c r="A2" s="25" t="s">
        <v>279</v>
      </c>
    </row>
    <row r="3" spans="1:6" ht="18.75">
      <c r="A3" s="28" t="s">
        <v>57</v>
      </c>
      <c r="F3" s="63" t="s">
        <v>45</v>
      </c>
    </row>
    <row r="4" spans="1:5" ht="18.75">
      <c r="A4" s="25" t="s">
        <v>303</v>
      </c>
      <c r="E4" s="4" t="s">
        <v>306</v>
      </c>
    </row>
    <row r="5" ht="18.75">
      <c r="D5" s="4"/>
    </row>
    <row r="6" spans="1:6" ht="18.75">
      <c r="A6" s="412" t="s">
        <v>30</v>
      </c>
      <c r="B6" s="414" t="s">
        <v>15</v>
      </c>
      <c r="C6" s="79" t="s">
        <v>3</v>
      </c>
      <c r="D6" s="80" t="s">
        <v>4</v>
      </c>
      <c r="E6" s="416" t="s">
        <v>5</v>
      </c>
      <c r="F6" s="416" t="s">
        <v>21</v>
      </c>
    </row>
    <row r="7" spans="1:6" ht="18.75">
      <c r="A7" s="413"/>
      <c r="B7" s="415"/>
      <c r="C7" s="81" t="s">
        <v>6</v>
      </c>
      <c r="D7" s="82" t="s">
        <v>7</v>
      </c>
      <c r="E7" s="417"/>
      <c r="F7" s="418"/>
    </row>
    <row r="8" spans="1:6" ht="18.75">
      <c r="A8" s="242">
        <v>1</v>
      </c>
      <c r="B8" s="243" t="s">
        <v>280</v>
      </c>
      <c r="C8" s="243"/>
      <c r="D8" s="244"/>
      <c r="E8" s="243"/>
      <c r="F8" s="245" t="s">
        <v>46</v>
      </c>
    </row>
    <row r="9" spans="1:6" ht="18.75">
      <c r="A9" s="29">
        <v>2</v>
      </c>
      <c r="B9" s="30" t="s">
        <v>241</v>
      </c>
      <c r="C9" s="30"/>
      <c r="D9" s="231"/>
      <c r="E9" s="30"/>
      <c r="F9" s="84" t="s">
        <v>46</v>
      </c>
    </row>
    <row r="10" spans="1:6" ht="18.75">
      <c r="A10" s="29">
        <v>3</v>
      </c>
      <c r="B10" s="30" t="s">
        <v>242</v>
      </c>
      <c r="C10" s="30"/>
      <c r="D10" s="231"/>
      <c r="E10" s="30"/>
      <c r="F10" s="84" t="s">
        <v>56</v>
      </c>
    </row>
    <row r="11" spans="1:8" ht="18.75">
      <c r="A11" s="29">
        <v>4</v>
      </c>
      <c r="B11" s="30" t="s">
        <v>282</v>
      </c>
      <c r="C11" s="30"/>
      <c r="D11" s="83"/>
      <c r="E11" s="30"/>
      <c r="F11" s="84"/>
      <c r="H11" s="26"/>
    </row>
    <row r="12" spans="1:8" ht="18.75">
      <c r="A12" s="29"/>
      <c r="B12" s="30" t="s">
        <v>179</v>
      </c>
      <c r="C12" s="30"/>
      <c r="D12" s="238"/>
      <c r="E12" s="30"/>
      <c r="F12" s="84"/>
      <c r="H12" s="26"/>
    </row>
    <row r="13" spans="1:8" ht="18.75">
      <c r="A13" s="29"/>
      <c r="B13" s="30" t="s">
        <v>180</v>
      </c>
      <c r="C13" s="30"/>
      <c r="D13" s="238"/>
      <c r="E13" s="30"/>
      <c r="F13" s="84"/>
      <c r="H13" s="26"/>
    </row>
    <row r="14" spans="1:8" ht="18.75">
      <c r="A14" s="29"/>
      <c r="B14" s="85"/>
      <c r="C14" s="30"/>
      <c r="D14" s="83"/>
      <c r="E14" s="30"/>
      <c r="F14" s="86"/>
      <c r="H14" s="26"/>
    </row>
    <row r="15" spans="1:8" ht="18.75">
      <c r="A15" s="87"/>
      <c r="B15" s="124" t="s">
        <v>8</v>
      </c>
      <c r="C15" s="125"/>
      <c r="D15" s="32" t="s">
        <v>9</v>
      </c>
      <c r="E15" s="32"/>
      <c r="F15" s="33"/>
      <c r="H15" s="26"/>
    </row>
    <row r="16" spans="1:9" ht="18.75">
      <c r="A16" s="34"/>
      <c r="B16" s="88"/>
      <c r="D16" s="32" t="s">
        <v>34</v>
      </c>
      <c r="E16" s="32"/>
      <c r="F16" s="33"/>
      <c r="H16" s="26"/>
      <c r="I16" s="26"/>
    </row>
    <row r="17" spans="1:9" ht="18.75">
      <c r="A17" s="24"/>
      <c r="C17" s="24"/>
      <c r="D17" s="32" t="s">
        <v>10</v>
      </c>
      <c r="E17" s="32"/>
      <c r="F17" s="33"/>
      <c r="I17" s="26"/>
    </row>
    <row r="18" spans="1:6" ht="18.75">
      <c r="A18" s="24"/>
      <c r="C18" s="24"/>
      <c r="D18" s="410"/>
      <c r="E18" s="411"/>
      <c r="F18" s="33"/>
    </row>
    <row r="19" spans="1:6" ht="18.75">
      <c r="A19" s="24"/>
      <c r="C19" s="24"/>
      <c r="E19" s="35"/>
      <c r="F19" s="35"/>
    </row>
    <row r="20" spans="1:12" ht="18.75">
      <c r="A20" s="89" t="s">
        <v>231</v>
      </c>
      <c r="B20" s="89"/>
      <c r="C20" s="118"/>
      <c r="D20" s="122"/>
      <c r="E20" s="119"/>
      <c r="F20" s="24"/>
      <c r="H20" s="36"/>
      <c r="I20" s="36"/>
      <c r="J20" s="37"/>
      <c r="K20" s="37"/>
      <c r="L20" s="37"/>
    </row>
    <row r="21" spans="1:12" ht="18.75">
      <c r="A21" s="90" t="s">
        <v>53</v>
      </c>
      <c r="B21" s="91"/>
      <c r="C21" s="92">
        <v>10</v>
      </c>
      <c r="D21" s="92">
        <v>15</v>
      </c>
      <c r="E21" s="92">
        <v>20</v>
      </c>
      <c r="F21" s="24"/>
      <c r="H21" s="36"/>
      <c r="I21" s="36"/>
      <c r="J21" s="38"/>
      <c r="K21" s="38"/>
      <c r="L21" s="38"/>
    </row>
    <row r="22" spans="1:12" ht="18.75">
      <c r="A22" s="90" t="s">
        <v>47</v>
      </c>
      <c r="B22" s="91"/>
      <c r="C22" s="93">
        <v>1.2879</v>
      </c>
      <c r="D22" s="93">
        <v>1.253</v>
      </c>
      <c r="E22" s="93">
        <v>1.245</v>
      </c>
      <c r="F22" s="24"/>
      <c r="H22" s="36"/>
      <c r="I22" s="39"/>
      <c r="J22" s="40"/>
      <c r="K22" s="40"/>
      <c r="L22" s="40"/>
    </row>
    <row r="25" ht="18.75">
      <c r="C25" s="398" t="s">
        <v>315</v>
      </c>
    </row>
    <row r="26" ht="18.75">
      <c r="C26" s="399" t="s">
        <v>316</v>
      </c>
    </row>
    <row r="27" ht="18.75">
      <c r="C27" s="400" t="s">
        <v>317</v>
      </c>
    </row>
  </sheetData>
  <sheetProtection/>
  <mergeCells count="6">
    <mergeCell ref="D18:E18"/>
    <mergeCell ref="A1:F1"/>
    <mergeCell ref="A6:A7"/>
    <mergeCell ref="B6:B7"/>
    <mergeCell ref="E6:E7"/>
    <mergeCell ref="F6:F7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4"/>
  <sheetViews>
    <sheetView view="pageBreakPreview" zoomScaleSheetLayoutView="100" workbookViewId="0" topLeftCell="A22">
      <selection activeCell="B10" sqref="B10"/>
    </sheetView>
  </sheetViews>
  <sheetFormatPr defaultColWidth="9.140625" defaultRowHeight="21.75"/>
  <cols>
    <col min="1" max="1" width="6.00390625" style="168" customWidth="1"/>
    <col min="2" max="2" width="67.140625" style="168" customWidth="1"/>
    <col min="3" max="3" width="12.7109375" style="293" customWidth="1"/>
    <col min="4" max="4" width="7.7109375" style="168" customWidth="1"/>
    <col min="5" max="5" width="13.7109375" style="293" customWidth="1"/>
    <col min="6" max="6" width="15.57421875" style="293" customWidth="1"/>
    <col min="7" max="7" width="12.00390625" style="293" customWidth="1"/>
    <col min="8" max="8" width="14.140625" style="293" customWidth="1"/>
    <col min="9" max="9" width="17.7109375" style="293" customWidth="1"/>
    <col min="10" max="10" width="13.28125" style="168" customWidth="1"/>
    <col min="11" max="11" width="16.57421875" style="0" customWidth="1"/>
    <col min="12" max="12" width="15.7109375" style="0" customWidth="1"/>
    <col min="13" max="13" width="14.140625" style="0" customWidth="1"/>
    <col min="14" max="14" width="13.00390625" style="0" customWidth="1"/>
  </cols>
  <sheetData>
    <row r="1" spans="1:10" s="2" customFormat="1" ht="18.75">
      <c r="A1" s="2" t="s">
        <v>283</v>
      </c>
      <c r="C1" s="267"/>
      <c r="D1" s="3"/>
      <c r="E1" s="294"/>
      <c r="F1" s="309"/>
      <c r="G1" s="267"/>
      <c r="H1" s="309"/>
      <c r="I1" s="267" t="s">
        <v>11</v>
      </c>
      <c r="J1" s="4" t="s">
        <v>302</v>
      </c>
    </row>
    <row r="2" spans="1:9" s="2" customFormat="1" ht="18.75">
      <c r="A2" s="5" t="str">
        <f>ปร5ก!A3</f>
        <v>สถานที่ก่อสร้าง      บริเวณภายในวัดพระธาตุดอยกองมู  ตำบลจองคำ  อำเภอเมือง  จังหวัดแม่ฮ่องสอน</v>
      </c>
      <c r="C2" s="267"/>
      <c r="D2" s="3"/>
      <c r="E2" s="267"/>
      <c r="F2" s="309"/>
      <c r="G2" s="309"/>
      <c r="H2" s="309"/>
      <c r="I2" s="309"/>
    </row>
    <row r="3" spans="1:10" s="2" customFormat="1" ht="18.75">
      <c r="A3" s="2" t="s">
        <v>319</v>
      </c>
      <c r="C3" s="267"/>
      <c r="D3" s="3"/>
      <c r="E3" s="267"/>
      <c r="F3" s="309"/>
      <c r="G3" s="267" t="s">
        <v>12</v>
      </c>
      <c r="H3" s="267" t="s">
        <v>48</v>
      </c>
      <c r="I3" s="267" t="s">
        <v>13</v>
      </c>
      <c r="J3" s="3" t="s">
        <v>29</v>
      </c>
    </row>
    <row r="4" spans="1:10" s="2" customFormat="1" ht="18.75">
      <c r="A4" s="25" t="s">
        <v>305</v>
      </c>
      <c r="C4" s="267"/>
      <c r="D4" s="3"/>
      <c r="E4" s="267"/>
      <c r="F4" s="294" t="s">
        <v>307</v>
      </c>
      <c r="G4" s="267"/>
      <c r="H4" s="267"/>
      <c r="I4" s="267"/>
      <c r="J4" s="3"/>
    </row>
    <row r="5" spans="1:10" s="2" customFormat="1" ht="18.75">
      <c r="A5" s="5"/>
      <c r="C5" s="267"/>
      <c r="D5" s="3"/>
      <c r="E5" s="267"/>
      <c r="F5" s="294"/>
      <c r="G5" s="267"/>
      <c r="H5" s="267"/>
      <c r="I5" s="267"/>
      <c r="J5" s="3"/>
    </row>
    <row r="6" spans="1:10" s="2" customFormat="1" ht="18.75">
      <c r="A6" s="6" t="s">
        <v>14</v>
      </c>
      <c r="B6" s="6" t="s">
        <v>15</v>
      </c>
      <c r="C6" s="268" t="s">
        <v>16</v>
      </c>
      <c r="D6" s="7" t="s">
        <v>17</v>
      </c>
      <c r="E6" s="419" t="s">
        <v>18</v>
      </c>
      <c r="F6" s="419"/>
      <c r="G6" s="419" t="s">
        <v>19</v>
      </c>
      <c r="H6" s="419"/>
      <c r="I6" s="268" t="s">
        <v>20</v>
      </c>
      <c r="J6" s="7" t="s">
        <v>21</v>
      </c>
    </row>
    <row r="7" spans="1:10" s="2" customFormat="1" ht="18.75">
      <c r="A7" s="9"/>
      <c r="B7" s="9"/>
      <c r="C7" s="269"/>
      <c r="D7" s="10"/>
      <c r="E7" s="139" t="s">
        <v>22</v>
      </c>
      <c r="F7" s="139" t="s">
        <v>23</v>
      </c>
      <c r="G7" s="139" t="s">
        <v>22</v>
      </c>
      <c r="H7" s="139" t="s">
        <v>23</v>
      </c>
      <c r="I7" s="322" t="s">
        <v>24</v>
      </c>
      <c r="J7" s="10"/>
    </row>
    <row r="8" spans="1:10" s="2" customFormat="1" ht="18.75">
      <c r="A8" s="134"/>
      <c r="B8" s="260" t="s">
        <v>287</v>
      </c>
      <c r="C8" s="270"/>
      <c r="D8" s="141"/>
      <c r="E8" s="295"/>
      <c r="F8" s="295"/>
      <c r="G8" s="295"/>
      <c r="H8" s="295"/>
      <c r="I8" s="295"/>
      <c r="J8" s="145"/>
    </row>
    <row r="9" spans="1:10" s="2" customFormat="1" ht="18.75">
      <c r="A9" s="134">
        <v>1</v>
      </c>
      <c r="B9" s="260" t="s">
        <v>289</v>
      </c>
      <c r="C9" s="270"/>
      <c r="D9" s="295" t="s">
        <v>33</v>
      </c>
      <c r="E9" s="44"/>
      <c r="F9" s="146"/>
      <c r="G9" s="44"/>
      <c r="H9" s="146"/>
      <c r="I9" s="374"/>
      <c r="J9" s="145"/>
    </row>
    <row r="10" spans="1:10" s="2" customFormat="1" ht="18.75">
      <c r="A10" s="134">
        <v>2</v>
      </c>
      <c r="B10" s="128" t="s">
        <v>49</v>
      </c>
      <c r="C10" s="270"/>
      <c r="D10" s="295" t="s">
        <v>33</v>
      </c>
      <c r="E10" s="44"/>
      <c r="F10" s="146"/>
      <c r="G10" s="44"/>
      <c r="H10" s="146"/>
      <c r="I10" s="374"/>
      <c r="J10" s="336"/>
    </row>
    <row r="11" spans="1:10" s="2" customFormat="1" ht="18.75">
      <c r="A11" s="134">
        <v>3</v>
      </c>
      <c r="B11" s="260" t="s">
        <v>288</v>
      </c>
      <c r="C11" s="270"/>
      <c r="D11" s="295" t="s">
        <v>33</v>
      </c>
      <c r="E11" s="44"/>
      <c r="F11" s="146"/>
      <c r="G11" s="44"/>
      <c r="H11" s="146"/>
      <c r="I11" s="374"/>
      <c r="J11" s="145"/>
    </row>
    <row r="12" spans="1:10" s="2" customFormat="1" ht="18.75">
      <c r="A12" s="340">
        <v>4</v>
      </c>
      <c r="B12" s="128" t="s">
        <v>50</v>
      </c>
      <c r="C12" s="270"/>
      <c r="D12" s="295" t="s">
        <v>33</v>
      </c>
      <c r="E12" s="44"/>
      <c r="F12" s="146"/>
      <c r="G12" s="44"/>
      <c r="H12" s="146"/>
      <c r="I12" s="374"/>
      <c r="J12" s="17"/>
    </row>
    <row r="13" spans="1:10" s="2" customFormat="1" ht="18.75">
      <c r="A13" s="173">
        <v>5</v>
      </c>
      <c r="B13" s="174" t="s">
        <v>293</v>
      </c>
      <c r="C13" s="270"/>
      <c r="D13" s="295" t="s">
        <v>33</v>
      </c>
      <c r="E13" s="44"/>
      <c r="F13" s="146"/>
      <c r="G13" s="44"/>
      <c r="H13" s="146"/>
      <c r="I13" s="374"/>
      <c r="J13" s="17"/>
    </row>
    <row r="14" spans="1:12" s="2" customFormat="1" ht="18.75">
      <c r="A14" s="173">
        <v>6</v>
      </c>
      <c r="B14" s="174" t="s">
        <v>292</v>
      </c>
      <c r="C14" s="270"/>
      <c r="D14" s="295" t="s">
        <v>33</v>
      </c>
      <c r="E14" s="44"/>
      <c r="F14" s="146"/>
      <c r="G14" s="44"/>
      <c r="H14" s="146"/>
      <c r="I14" s="374"/>
      <c r="J14" s="17"/>
      <c r="L14" s="18"/>
    </row>
    <row r="15" spans="1:12" s="2" customFormat="1" ht="18.75">
      <c r="A15" s="173">
        <v>7</v>
      </c>
      <c r="B15" s="174" t="s">
        <v>296</v>
      </c>
      <c r="C15" s="270"/>
      <c r="D15" s="295" t="s">
        <v>33</v>
      </c>
      <c r="E15" s="44"/>
      <c r="F15" s="146"/>
      <c r="G15" s="44"/>
      <c r="H15" s="146"/>
      <c r="I15" s="374"/>
      <c r="J15" s="17"/>
      <c r="L15" s="18"/>
    </row>
    <row r="16" spans="1:12" s="2" customFormat="1" ht="18.75">
      <c r="A16" s="173"/>
      <c r="B16" s="174"/>
      <c r="C16" s="270"/>
      <c r="D16" s="295"/>
      <c r="E16" s="44"/>
      <c r="F16" s="146"/>
      <c r="G16" s="44"/>
      <c r="H16" s="146"/>
      <c r="I16" s="374"/>
      <c r="J16" s="17"/>
      <c r="L16" s="18"/>
    </row>
    <row r="17" spans="1:12" s="2" customFormat="1" ht="22.5" customHeight="1">
      <c r="A17" s="13"/>
      <c r="B17" s="260" t="s">
        <v>294</v>
      </c>
      <c r="C17" s="55"/>
      <c r="D17" s="146"/>
      <c r="E17" s="140"/>
      <c r="F17" s="146"/>
      <c r="G17" s="44"/>
      <c r="H17" s="146"/>
      <c r="I17" s="140"/>
      <c r="J17" s="15"/>
      <c r="L17" s="18"/>
    </row>
    <row r="18" spans="1:12" s="2" customFormat="1" ht="18.75">
      <c r="A18" s="173">
        <v>8</v>
      </c>
      <c r="B18" s="174" t="s">
        <v>297</v>
      </c>
      <c r="C18" s="270"/>
      <c r="D18" s="295" t="s">
        <v>33</v>
      </c>
      <c r="E18" s="44"/>
      <c r="F18" s="146"/>
      <c r="G18" s="44"/>
      <c r="H18" s="146"/>
      <c r="I18" s="374"/>
      <c r="J18" s="15"/>
      <c r="L18" s="18"/>
    </row>
    <row r="19" spans="1:12" s="2" customFormat="1" ht="18.75">
      <c r="A19" s="173"/>
      <c r="B19" s="174"/>
      <c r="C19" s="270"/>
      <c r="D19" s="295"/>
      <c r="E19" s="44"/>
      <c r="F19" s="146"/>
      <c r="G19" s="44"/>
      <c r="H19" s="146"/>
      <c r="I19" s="374"/>
      <c r="J19" s="15"/>
      <c r="L19" s="18"/>
    </row>
    <row r="20" spans="1:12" s="2" customFormat="1" ht="22.5" customHeight="1">
      <c r="A20" s="13"/>
      <c r="B20" s="260" t="s">
        <v>299</v>
      </c>
      <c r="C20" s="55"/>
      <c r="D20" s="146"/>
      <c r="E20" s="140"/>
      <c r="F20" s="146"/>
      <c r="G20" s="44"/>
      <c r="H20" s="146"/>
      <c r="I20" s="140"/>
      <c r="J20" s="15"/>
      <c r="L20" s="18"/>
    </row>
    <row r="21" spans="1:12" s="2" customFormat="1" ht="18.75">
      <c r="A21" s="173">
        <v>9</v>
      </c>
      <c r="B21" s="174" t="s">
        <v>301</v>
      </c>
      <c r="C21" s="270"/>
      <c r="D21" s="295" t="s">
        <v>33</v>
      </c>
      <c r="E21" s="44"/>
      <c r="F21" s="146"/>
      <c r="G21" s="44"/>
      <c r="H21" s="146"/>
      <c r="I21" s="374"/>
      <c r="J21" s="15"/>
      <c r="L21" s="18"/>
    </row>
    <row r="22" spans="1:12" s="2" customFormat="1" ht="18.75">
      <c r="A22" s="153"/>
      <c r="B22" s="154"/>
      <c r="C22" s="57"/>
      <c r="D22" s="155"/>
      <c r="E22" s="344"/>
      <c r="F22" s="155"/>
      <c r="G22" s="344"/>
      <c r="H22" s="155"/>
      <c r="I22" s="156"/>
      <c r="J22" s="156"/>
      <c r="L22" s="18"/>
    </row>
    <row r="23" spans="1:12" s="2" customFormat="1" ht="19.5" thickBot="1">
      <c r="A23" s="153"/>
      <c r="B23" s="154"/>
      <c r="C23" s="271"/>
      <c r="D23" s="155"/>
      <c r="E23" s="156"/>
      <c r="F23" s="155"/>
      <c r="G23" s="156"/>
      <c r="H23" s="155"/>
      <c r="I23" s="156"/>
      <c r="J23" s="158"/>
      <c r="L23" s="18"/>
    </row>
    <row r="24" spans="1:10" s="163" customFormat="1" ht="23.25" thickBot="1" thickTop="1">
      <c r="A24" s="236"/>
      <c r="B24" s="324" t="s">
        <v>298</v>
      </c>
      <c r="C24" s="274"/>
      <c r="D24" s="120"/>
      <c r="E24" s="274"/>
      <c r="F24" s="310"/>
      <c r="G24" s="274"/>
      <c r="H24" s="310"/>
      <c r="I24" s="375"/>
      <c r="J24" s="62"/>
    </row>
    <row r="25" spans="1:10" s="1" customFormat="1" ht="22.5" thickTop="1">
      <c r="A25" s="167"/>
      <c r="B25" s="167"/>
      <c r="C25" s="289"/>
      <c r="D25" s="167"/>
      <c r="E25" s="289"/>
      <c r="F25" s="289"/>
      <c r="G25" s="289"/>
      <c r="H25" s="289"/>
      <c r="I25" s="289"/>
      <c r="J25" s="167"/>
    </row>
    <row r="26" spans="1:10" s="1" customFormat="1" ht="21.75">
      <c r="A26" s="167"/>
      <c r="B26" s="167"/>
      <c r="C26" s="289"/>
      <c r="D26" s="167"/>
      <c r="E26" s="289"/>
      <c r="F26" s="289"/>
      <c r="G26" s="289"/>
      <c r="H26" s="289"/>
      <c r="I26" s="289"/>
      <c r="J26" s="167"/>
    </row>
    <row r="27" spans="1:10" s="1" customFormat="1" ht="21.75">
      <c r="A27" s="167"/>
      <c r="B27" s="167"/>
      <c r="C27" s="398" t="s">
        <v>315</v>
      </c>
      <c r="D27" s="167"/>
      <c r="E27" s="289"/>
      <c r="F27" s="289"/>
      <c r="G27" s="289"/>
      <c r="H27" s="289"/>
      <c r="I27" s="289"/>
      <c r="J27" s="167"/>
    </row>
    <row r="28" spans="1:10" s="1" customFormat="1" ht="21.75">
      <c r="A28" s="167"/>
      <c r="B28" s="167"/>
      <c r="C28" s="399" t="s">
        <v>316</v>
      </c>
      <c r="D28" s="167"/>
      <c r="E28" s="289"/>
      <c r="F28" s="289"/>
      <c r="G28" s="289"/>
      <c r="H28" s="289"/>
      <c r="I28" s="289"/>
      <c r="J28" s="167"/>
    </row>
    <row r="29" spans="1:10" s="1" customFormat="1" ht="21.75">
      <c r="A29" s="167"/>
      <c r="B29" s="167"/>
      <c r="C29" s="400" t="s">
        <v>317</v>
      </c>
      <c r="D29" s="167"/>
      <c r="E29" s="289"/>
      <c r="F29" s="289"/>
      <c r="G29" s="289"/>
      <c r="H29" s="289"/>
      <c r="I29" s="289"/>
      <c r="J29" s="167"/>
    </row>
    <row r="30" spans="1:10" s="1" customFormat="1" ht="21.75">
      <c r="A30" s="167"/>
      <c r="B30" s="167"/>
      <c r="C30" s="289"/>
      <c r="D30" s="167"/>
      <c r="E30" s="289"/>
      <c r="F30" s="289"/>
      <c r="G30" s="289"/>
      <c r="H30" s="289"/>
      <c r="I30" s="289"/>
      <c r="J30" s="167"/>
    </row>
    <row r="31" spans="1:10" s="1" customFormat="1" ht="21.75">
      <c r="A31" s="167"/>
      <c r="B31" s="167"/>
      <c r="C31" s="289"/>
      <c r="D31" s="167"/>
      <c r="E31" s="289"/>
      <c r="F31" s="289"/>
      <c r="G31" s="289"/>
      <c r="H31" s="289"/>
      <c r="I31" s="289"/>
      <c r="J31" s="167"/>
    </row>
    <row r="32" spans="1:10" s="1" customFormat="1" ht="21.75">
      <c r="A32" s="167"/>
      <c r="B32" s="167"/>
      <c r="C32" s="289"/>
      <c r="D32" s="167"/>
      <c r="E32" s="289"/>
      <c r="F32" s="289"/>
      <c r="G32" s="289"/>
      <c r="H32" s="289"/>
      <c r="I32" s="289"/>
      <c r="J32" s="167"/>
    </row>
    <row r="33" spans="1:10" s="1" customFormat="1" ht="21.75">
      <c r="A33" s="167"/>
      <c r="B33" s="167"/>
      <c r="C33" s="289"/>
      <c r="D33" s="167"/>
      <c r="E33" s="289"/>
      <c r="F33" s="289"/>
      <c r="G33" s="289"/>
      <c r="H33" s="289"/>
      <c r="I33" s="289"/>
      <c r="J33" s="167"/>
    </row>
    <row r="34" spans="1:10" s="1" customFormat="1" ht="21.75">
      <c r="A34" s="167"/>
      <c r="B34" s="167"/>
      <c r="C34" s="289"/>
      <c r="D34" s="167"/>
      <c r="E34" s="289"/>
      <c r="F34" s="289"/>
      <c r="G34" s="289"/>
      <c r="H34" s="289"/>
      <c r="I34" s="289"/>
      <c r="J34" s="167"/>
    </row>
    <row r="35" spans="1:10" s="1" customFormat="1" ht="21.75">
      <c r="A35" s="167"/>
      <c r="B35" s="167"/>
      <c r="C35" s="289"/>
      <c r="D35" s="167"/>
      <c r="E35" s="289"/>
      <c r="F35" s="289"/>
      <c r="G35" s="289"/>
      <c r="H35" s="289"/>
      <c r="I35" s="289"/>
      <c r="J35" s="167"/>
    </row>
    <row r="36" spans="1:10" s="1" customFormat="1" ht="21.75">
      <c r="A36" s="167"/>
      <c r="B36" s="167"/>
      <c r="C36" s="289"/>
      <c r="D36" s="167"/>
      <c r="E36" s="289"/>
      <c r="F36" s="289"/>
      <c r="G36" s="289"/>
      <c r="H36" s="289"/>
      <c r="I36" s="289"/>
      <c r="J36" s="167"/>
    </row>
    <row r="37" spans="1:10" s="1" customFormat="1" ht="21.75">
      <c r="A37" s="167"/>
      <c r="B37" s="167"/>
      <c r="C37" s="289"/>
      <c r="D37" s="167"/>
      <c r="E37" s="289"/>
      <c r="F37" s="289"/>
      <c r="G37" s="289"/>
      <c r="H37" s="289"/>
      <c r="I37" s="289"/>
      <c r="J37" s="167"/>
    </row>
    <row r="38" spans="1:10" s="1" customFormat="1" ht="21.75">
      <c r="A38" s="167"/>
      <c r="B38" s="167"/>
      <c r="C38" s="289"/>
      <c r="D38" s="167"/>
      <c r="E38" s="289"/>
      <c r="F38" s="289"/>
      <c r="G38" s="289"/>
      <c r="H38" s="289"/>
      <c r="I38" s="289"/>
      <c r="J38" s="167"/>
    </row>
    <row r="39" spans="1:10" s="1" customFormat="1" ht="21.75">
      <c r="A39" s="167"/>
      <c r="B39" s="167"/>
      <c r="C39" s="289"/>
      <c r="D39" s="167"/>
      <c r="E39" s="289"/>
      <c r="F39" s="289"/>
      <c r="G39" s="289"/>
      <c r="H39" s="289"/>
      <c r="I39" s="289"/>
      <c r="J39" s="167"/>
    </row>
    <row r="40" spans="1:10" s="1" customFormat="1" ht="21.75">
      <c r="A40" s="167"/>
      <c r="B40" s="167"/>
      <c r="C40" s="289"/>
      <c r="D40" s="167"/>
      <c r="E40" s="289"/>
      <c r="F40" s="289"/>
      <c r="G40" s="289"/>
      <c r="H40" s="289"/>
      <c r="I40" s="289"/>
      <c r="J40" s="167"/>
    </row>
    <row r="41" spans="1:10" s="1" customFormat="1" ht="21.75">
      <c r="A41" s="167"/>
      <c r="B41" s="167"/>
      <c r="C41" s="289"/>
      <c r="D41" s="167"/>
      <c r="E41" s="289"/>
      <c r="F41" s="289"/>
      <c r="G41" s="289"/>
      <c r="H41" s="289"/>
      <c r="I41" s="289"/>
      <c r="J41" s="167"/>
    </row>
    <row r="42" spans="1:10" s="1" customFormat="1" ht="21.75">
      <c r="A42" s="167"/>
      <c r="B42" s="167"/>
      <c r="C42" s="289"/>
      <c r="D42" s="167"/>
      <c r="E42" s="289"/>
      <c r="F42" s="289"/>
      <c r="G42" s="289"/>
      <c r="H42" s="289"/>
      <c r="I42" s="289"/>
      <c r="J42" s="167"/>
    </row>
    <row r="43" spans="1:10" s="1" customFormat="1" ht="21.75">
      <c r="A43" s="167"/>
      <c r="B43" s="167"/>
      <c r="C43" s="289"/>
      <c r="D43" s="167"/>
      <c r="E43" s="289"/>
      <c r="F43" s="289"/>
      <c r="G43" s="289"/>
      <c r="H43" s="289"/>
      <c r="I43" s="289"/>
      <c r="J43" s="167"/>
    </row>
    <row r="44" spans="1:10" s="1" customFormat="1" ht="21.75">
      <c r="A44" s="167"/>
      <c r="B44" s="167"/>
      <c r="C44" s="289"/>
      <c r="D44" s="167"/>
      <c r="E44" s="289"/>
      <c r="F44" s="289"/>
      <c r="G44" s="289"/>
      <c r="H44" s="289"/>
      <c r="I44" s="289"/>
      <c r="J44" s="167"/>
    </row>
    <row r="45" spans="1:10" s="1" customFormat="1" ht="21.75">
      <c r="A45" s="167"/>
      <c r="B45" s="167"/>
      <c r="C45" s="289"/>
      <c r="D45" s="167"/>
      <c r="E45" s="289"/>
      <c r="F45" s="289"/>
      <c r="G45" s="289"/>
      <c r="H45" s="289"/>
      <c r="I45" s="289"/>
      <c r="J45" s="167"/>
    </row>
    <row r="46" spans="1:10" s="1" customFormat="1" ht="21.75">
      <c r="A46" s="167"/>
      <c r="B46" s="167"/>
      <c r="C46" s="289"/>
      <c r="D46" s="167"/>
      <c r="E46" s="289"/>
      <c r="F46" s="289"/>
      <c r="G46" s="289"/>
      <c r="H46" s="289"/>
      <c r="I46" s="289"/>
      <c r="J46" s="167"/>
    </row>
    <row r="47" spans="1:10" s="1" customFormat="1" ht="21.75">
      <c r="A47" s="167"/>
      <c r="B47" s="167"/>
      <c r="C47" s="289"/>
      <c r="D47" s="167"/>
      <c r="E47" s="289"/>
      <c r="F47" s="289"/>
      <c r="G47" s="289"/>
      <c r="H47" s="289"/>
      <c r="I47" s="289"/>
      <c r="J47" s="167"/>
    </row>
    <row r="48" spans="1:10" s="1" customFormat="1" ht="21.75">
      <c r="A48" s="167"/>
      <c r="B48" s="167"/>
      <c r="C48" s="289"/>
      <c r="D48" s="167"/>
      <c r="E48" s="289"/>
      <c r="F48" s="289"/>
      <c r="G48" s="289"/>
      <c r="H48" s="289"/>
      <c r="I48" s="289"/>
      <c r="J48" s="167"/>
    </row>
    <row r="49" spans="1:10" s="1" customFormat="1" ht="21.75">
      <c r="A49" s="167"/>
      <c r="B49" s="167"/>
      <c r="C49" s="289"/>
      <c r="D49" s="167"/>
      <c r="E49" s="289"/>
      <c r="F49" s="289"/>
      <c r="G49" s="289"/>
      <c r="H49" s="289"/>
      <c r="I49" s="289"/>
      <c r="J49" s="167"/>
    </row>
    <row r="50" spans="1:10" s="1" customFormat="1" ht="21.75">
      <c r="A50" s="167"/>
      <c r="B50" s="167"/>
      <c r="C50" s="289"/>
      <c r="D50" s="167"/>
      <c r="E50" s="289"/>
      <c r="F50" s="289"/>
      <c r="G50" s="289"/>
      <c r="H50" s="289"/>
      <c r="I50" s="289"/>
      <c r="J50" s="167"/>
    </row>
    <row r="51" spans="1:10" s="1" customFormat="1" ht="21.75">
      <c r="A51" s="167"/>
      <c r="B51" s="167"/>
      <c r="C51" s="289"/>
      <c r="D51" s="167"/>
      <c r="E51" s="289"/>
      <c r="F51" s="289"/>
      <c r="G51" s="289"/>
      <c r="H51" s="289"/>
      <c r="I51" s="289"/>
      <c r="J51" s="167"/>
    </row>
    <row r="52" spans="1:10" s="1" customFormat="1" ht="21.75">
      <c r="A52" s="167"/>
      <c r="B52" s="167"/>
      <c r="C52" s="289"/>
      <c r="D52" s="167"/>
      <c r="E52" s="289"/>
      <c r="F52" s="289"/>
      <c r="G52" s="289"/>
      <c r="H52" s="289"/>
      <c r="I52" s="289"/>
      <c r="J52" s="167"/>
    </row>
    <row r="53" spans="1:10" s="1" customFormat="1" ht="21.75">
      <c r="A53" s="167"/>
      <c r="B53" s="167"/>
      <c r="C53" s="289"/>
      <c r="D53" s="167"/>
      <c r="E53" s="289"/>
      <c r="F53" s="289"/>
      <c r="G53" s="289"/>
      <c r="H53" s="289"/>
      <c r="I53" s="289"/>
      <c r="J53" s="167"/>
    </row>
    <row r="54" spans="1:10" s="1" customFormat="1" ht="21.75">
      <c r="A54" s="167"/>
      <c r="B54" s="167"/>
      <c r="C54" s="289"/>
      <c r="D54" s="167"/>
      <c r="E54" s="289"/>
      <c r="F54" s="289"/>
      <c r="G54" s="289"/>
      <c r="H54" s="289"/>
      <c r="I54" s="289"/>
      <c r="J54" s="167"/>
    </row>
    <row r="55" spans="1:10" s="1" customFormat="1" ht="21.75">
      <c r="A55" s="167"/>
      <c r="B55" s="167"/>
      <c r="C55" s="289"/>
      <c r="D55" s="167"/>
      <c r="E55" s="289"/>
      <c r="F55" s="289"/>
      <c r="G55" s="289"/>
      <c r="H55" s="289"/>
      <c r="I55" s="289"/>
      <c r="J55" s="167"/>
    </row>
    <row r="56" spans="1:10" s="1" customFormat="1" ht="21.75">
      <c r="A56" s="167"/>
      <c r="B56" s="167"/>
      <c r="C56" s="289"/>
      <c r="D56" s="167"/>
      <c r="E56" s="289"/>
      <c r="F56" s="289"/>
      <c r="G56" s="289"/>
      <c r="H56" s="289"/>
      <c r="I56" s="289"/>
      <c r="J56" s="167"/>
    </row>
    <row r="57" spans="1:10" s="1" customFormat="1" ht="21.75">
      <c r="A57" s="167"/>
      <c r="B57" s="167"/>
      <c r="C57" s="289"/>
      <c r="D57" s="167"/>
      <c r="E57" s="289"/>
      <c r="F57" s="289"/>
      <c r="G57" s="289"/>
      <c r="H57" s="289"/>
      <c r="I57" s="289"/>
      <c r="J57" s="167"/>
    </row>
    <row r="58" spans="1:10" s="1" customFormat="1" ht="21.75">
      <c r="A58" s="167"/>
      <c r="B58" s="167"/>
      <c r="C58" s="289"/>
      <c r="D58" s="167"/>
      <c r="E58" s="289"/>
      <c r="F58" s="289"/>
      <c r="G58" s="289"/>
      <c r="H58" s="289"/>
      <c r="I58" s="289"/>
      <c r="J58" s="167"/>
    </row>
    <row r="59" spans="1:10" s="1" customFormat="1" ht="21.75">
      <c r="A59" s="167"/>
      <c r="B59" s="167"/>
      <c r="C59" s="289"/>
      <c r="D59" s="167"/>
      <c r="E59" s="289"/>
      <c r="F59" s="289"/>
      <c r="G59" s="289"/>
      <c r="H59" s="289"/>
      <c r="I59" s="289"/>
      <c r="J59" s="167"/>
    </row>
    <row r="60" spans="1:10" s="1" customFormat="1" ht="21.75">
      <c r="A60" s="167"/>
      <c r="B60" s="167"/>
      <c r="C60" s="289"/>
      <c r="D60" s="167"/>
      <c r="E60" s="289"/>
      <c r="F60" s="289"/>
      <c r="G60" s="289"/>
      <c r="H60" s="289"/>
      <c r="I60" s="289"/>
      <c r="J60" s="167"/>
    </row>
    <row r="61" spans="1:10" s="1" customFormat="1" ht="21.75">
      <c r="A61" s="167"/>
      <c r="B61" s="167"/>
      <c r="C61" s="289"/>
      <c r="D61" s="167"/>
      <c r="E61" s="289"/>
      <c r="F61" s="289"/>
      <c r="G61" s="289"/>
      <c r="H61" s="289"/>
      <c r="I61" s="289"/>
      <c r="J61" s="167"/>
    </row>
    <row r="62" spans="1:10" s="1" customFormat="1" ht="21.75">
      <c r="A62" s="167"/>
      <c r="B62" s="167"/>
      <c r="C62" s="289"/>
      <c r="D62" s="167"/>
      <c r="E62" s="289"/>
      <c r="F62" s="289"/>
      <c r="G62" s="289"/>
      <c r="H62" s="289"/>
      <c r="I62" s="289"/>
      <c r="J62" s="167"/>
    </row>
    <row r="63" spans="1:10" s="1" customFormat="1" ht="21.75">
      <c r="A63" s="167"/>
      <c r="B63" s="167"/>
      <c r="C63" s="289"/>
      <c r="D63" s="167"/>
      <c r="E63" s="289"/>
      <c r="F63" s="289"/>
      <c r="G63" s="289"/>
      <c r="H63" s="289"/>
      <c r="I63" s="289"/>
      <c r="J63" s="167"/>
    </row>
    <row r="64" spans="1:10" s="1" customFormat="1" ht="21.75">
      <c r="A64" s="167"/>
      <c r="B64" s="167"/>
      <c r="C64" s="289"/>
      <c r="D64" s="167"/>
      <c r="E64" s="289"/>
      <c r="F64" s="289"/>
      <c r="G64" s="289"/>
      <c r="H64" s="289"/>
      <c r="I64" s="289"/>
      <c r="J64" s="167"/>
    </row>
    <row r="65" spans="1:10" s="1" customFormat="1" ht="21.75">
      <c r="A65" s="167"/>
      <c r="B65" s="167"/>
      <c r="C65" s="289"/>
      <c r="D65" s="167"/>
      <c r="E65" s="289"/>
      <c r="F65" s="289"/>
      <c r="G65" s="289"/>
      <c r="H65" s="289"/>
      <c r="I65" s="289"/>
      <c r="J65" s="167"/>
    </row>
    <row r="66" spans="1:10" s="1" customFormat="1" ht="21.75">
      <c r="A66" s="167"/>
      <c r="B66" s="167"/>
      <c r="C66" s="289"/>
      <c r="D66" s="167"/>
      <c r="E66" s="289"/>
      <c r="F66" s="289"/>
      <c r="G66" s="289"/>
      <c r="H66" s="289"/>
      <c r="I66" s="289"/>
      <c r="J66" s="167"/>
    </row>
    <row r="67" spans="1:10" s="1" customFormat="1" ht="21.75">
      <c r="A67" s="167"/>
      <c r="B67" s="167"/>
      <c r="C67" s="289"/>
      <c r="D67" s="167"/>
      <c r="E67" s="289"/>
      <c r="F67" s="289"/>
      <c r="G67" s="289"/>
      <c r="H67" s="289"/>
      <c r="I67" s="289"/>
      <c r="J67" s="167"/>
    </row>
    <row r="68" spans="1:10" s="1" customFormat="1" ht="21.75">
      <c r="A68" s="167"/>
      <c r="B68" s="167"/>
      <c r="C68" s="289"/>
      <c r="D68" s="167"/>
      <c r="E68" s="289"/>
      <c r="F68" s="289"/>
      <c r="G68" s="289"/>
      <c r="H68" s="289"/>
      <c r="I68" s="289"/>
      <c r="J68" s="167"/>
    </row>
    <row r="69" spans="1:10" s="1" customFormat="1" ht="21.75">
      <c r="A69" s="167"/>
      <c r="B69" s="167"/>
      <c r="C69" s="289"/>
      <c r="D69" s="167"/>
      <c r="E69" s="289"/>
      <c r="F69" s="289"/>
      <c r="G69" s="289"/>
      <c r="H69" s="289"/>
      <c r="I69" s="289"/>
      <c r="J69" s="167"/>
    </row>
    <row r="70" spans="1:10" s="1" customFormat="1" ht="21.75">
      <c r="A70" s="167"/>
      <c r="B70" s="167"/>
      <c r="C70" s="289"/>
      <c r="D70" s="167"/>
      <c r="E70" s="289"/>
      <c r="F70" s="289"/>
      <c r="G70" s="289"/>
      <c r="H70" s="289"/>
      <c r="I70" s="289"/>
      <c r="J70" s="167"/>
    </row>
    <row r="71" spans="1:10" s="1" customFormat="1" ht="21.75">
      <c r="A71" s="167"/>
      <c r="B71" s="167"/>
      <c r="C71" s="289"/>
      <c r="D71" s="167"/>
      <c r="E71" s="289"/>
      <c r="F71" s="289"/>
      <c r="G71" s="289"/>
      <c r="H71" s="289"/>
      <c r="I71" s="289"/>
      <c r="J71" s="167"/>
    </row>
    <row r="72" spans="1:10" s="1" customFormat="1" ht="21.75">
      <c r="A72" s="167"/>
      <c r="B72" s="167"/>
      <c r="C72" s="289"/>
      <c r="D72" s="167"/>
      <c r="E72" s="289"/>
      <c r="F72" s="289"/>
      <c r="G72" s="289"/>
      <c r="H72" s="289"/>
      <c r="I72" s="289"/>
      <c r="J72" s="167"/>
    </row>
    <row r="73" spans="1:10" s="1" customFormat="1" ht="21.75">
      <c r="A73" s="167"/>
      <c r="B73" s="167"/>
      <c r="C73" s="289"/>
      <c r="D73" s="167"/>
      <c r="E73" s="289"/>
      <c r="F73" s="289"/>
      <c r="G73" s="289"/>
      <c r="H73" s="289"/>
      <c r="I73" s="289"/>
      <c r="J73" s="167"/>
    </row>
    <row r="74" spans="1:10" s="1" customFormat="1" ht="21.75">
      <c r="A74" s="167"/>
      <c r="B74" s="167"/>
      <c r="C74" s="289"/>
      <c r="D74" s="167"/>
      <c r="E74" s="289"/>
      <c r="F74" s="289"/>
      <c r="G74" s="289"/>
      <c r="H74" s="289"/>
      <c r="I74" s="289"/>
      <c r="J74" s="167"/>
    </row>
    <row r="75" spans="1:10" s="1" customFormat="1" ht="21.75">
      <c r="A75" s="167"/>
      <c r="B75" s="167"/>
      <c r="C75" s="289"/>
      <c r="D75" s="167"/>
      <c r="E75" s="289"/>
      <c r="F75" s="289"/>
      <c r="G75" s="289"/>
      <c r="H75" s="289"/>
      <c r="I75" s="289"/>
      <c r="J75" s="167"/>
    </row>
    <row r="76" spans="1:10" s="1" customFormat="1" ht="21.75">
      <c r="A76" s="167"/>
      <c r="B76" s="167"/>
      <c r="C76" s="289"/>
      <c r="D76" s="167"/>
      <c r="E76" s="289"/>
      <c r="F76" s="289"/>
      <c r="G76" s="289"/>
      <c r="H76" s="289"/>
      <c r="I76" s="289"/>
      <c r="J76" s="167"/>
    </row>
    <row r="77" spans="1:10" s="1" customFormat="1" ht="21.75">
      <c r="A77" s="167"/>
      <c r="B77" s="167"/>
      <c r="C77" s="289"/>
      <c r="D77" s="167"/>
      <c r="E77" s="289"/>
      <c r="F77" s="289"/>
      <c r="G77" s="289"/>
      <c r="H77" s="289"/>
      <c r="I77" s="289"/>
      <c r="J77" s="167"/>
    </row>
    <row r="78" spans="1:10" s="1" customFormat="1" ht="21.75">
      <c r="A78" s="167"/>
      <c r="B78" s="167"/>
      <c r="C78" s="289"/>
      <c r="D78" s="167"/>
      <c r="E78" s="289"/>
      <c r="F78" s="289"/>
      <c r="G78" s="289"/>
      <c r="H78" s="289"/>
      <c r="I78" s="289"/>
      <c r="J78" s="167"/>
    </row>
    <row r="79" spans="1:10" s="1" customFormat="1" ht="21.75">
      <c r="A79" s="167"/>
      <c r="B79" s="167"/>
      <c r="C79" s="289"/>
      <c r="D79" s="167"/>
      <c r="E79" s="289"/>
      <c r="F79" s="289"/>
      <c r="G79" s="289"/>
      <c r="H79" s="289"/>
      <c r="I79" s="289"/>
      <c r="J79" s="167"/>
    </row>
    <row r="80" spans="1:10" s="1" customFormat="1" ht="21.75">
      <c r="A80" s="167"/>
      <c r="B80" s="167"/>
      <c r="C80" s="289"/>
      <c r="D80" s="167"/>
      <c r="E80" s="289"/>
      <c r="F80" s="289"/>
      <c r="G80" s="289"/>
      <c r="H80" s="289"/>
      <c r="I80" s="289"/>
      <c r="J80" s="167"/>
    </row>
    <row r="81" spans="1:10" s="1" customFormat="1" ht="21.75">
      <c r="A81" s="167"/>
      <c r="B81" s="167"/>
      <c r="C81" s="289"/>
      <c r="D81" s="167"/>
      <c r="E81" s="289"/>
      <c r="F81" s="289"/>
      <c r="G81" s="289"/>
      <c r="H81" s="289"/>
      <c r="I81" s="289"/>
      <c r="J81" s="167"/>
    </row>
    <row r="82" spans="1:10" s="1" customFormat="1" ht="21.75">
      <c r="A82" s="167"/>
      <c r="B82" s="167"/>
      <c r="C82" s="289"/>
      <c r="D82" s="167"/>
      <c r="E82" s="289"/>
      <c r="F82" s="289"/>
      <c r="G82" s="289"/>
      <c r="H82" s="289"/>
      <c r="I82" s="289"/>
      <c r="J82" s="167"/>
    </row>
    <row r="83" spans="1:10" s="1" customFormat="1" ht="21.75">
      <c r="A83" s="167"/>
      <c r="B83" s="167"/>
      <c r="C83" s="289"/>
      <c r="D83" s="167"/>
      <c r="E83" s="289"/>
      <c r="F83" s="289"/>
      <c r="G83" s="289"/>
      <c r="H83" s="289"/>
      <c r="I83" s="289"/>
      <c r="J83" s="167"/>
    </row>
    <row r="84" spans="1:10" s="1" customFormat="1" ht="21.75">
      <c r="A84" s="167"/>
      <c r="B84" s="167"/>
      <c r="C84" s="289"/>
      <c r="D84" s="167"/>
      <c r="E84" s="289"/>
      <c r="F84" s="289"/>
      <c r="G84" s="289"/>
      <c r="H84" s="289"/>
      <c r="I84" s="289"/>
      <c r="J84" s="167"/>
    </row>
    <row r="85" spans="1:10" s="1" customFormat="1" ht="21.75">
      <c r="A85" s="167"/>
      <c r="B85" s="167"/>
      <c r="C85" s="289"/>
      <c r="D85" s="167"/>
      <c r="E85" s="289"/>
      <c r="F85" s="289"/>
      <c r="G85" s="289"/>
      <c r="H85" s="289"/>
      <c r="I85" s="289"/>
      <c r="J85" s="167"/>
    </row>
    <row r="86" spans="1:10" s="1" customFormat="1" ht="21.75">
      <c r="A86" s="167"/>
      <c r="B86" s="167"/>
      <c r="C86" s="289"/>
      <c r="D86" s="167"/>
      <c r="E86" s="289"/>
      <c r="F86" s="289"/>
      <c r="G86" s="289"/>
      <c r="H86" s="289"/>
      <c r="I86" s="289"/>
      <c r="J86" s="167"/>
    </row>
    <row r="87" spans="1:10" s="1" customFormat="1" ht="21.75">
      <c r="A87" s="167"/>
      <c r="B87" s="167"/>
      <c r="C87" s="289"/>
      <c r="D87" s="167"/>
      <c r="E87" s="289"/>
      <c r="F87" s="289"/>
      <c r="G87" s="289"/>
      <c r="H87" s="289"/>
      <c r="I87" s="289"/>
      <c r="J87" s="167"/>
    </row>
    <row r="88" spans="1:10" s="1" customFormat="1" ht="21.75">
      <c r="A88" s="167"/>
      <c r="B88" s="167"/>
      <c r="C88" s="289"/>
      <c r="D88" s="167"/>
      <c r="E88" s="289"/>
      <c r="F88" s="289"/>
      <c r="G88" s="289"/>
      <c r="H88" s="289"/>
      <c r="I88" s="289"/>
      <c r="J88" s="167"/>
    </row>
    <row r="89" spans="1:10" s="1" customFormat="1" ht="21.75">
      <c r="A89" s="167"/>
      <c r="B89" s="167"/>
      <c r="C89" s="289"/>
      <c r="D89" s="167"/>
      <c r="E89" s="289"/>
      <c r="F89" s="289"/>
      <c r="G89" s="289"/>
      <c r="H89" s="289"/>
      <c r="I89" s="289"/>
      <c r="J89" s="167"/>
    </row>
    <row r="90" spans="1:10" s="1" customFormat="1" ht="21.75">
      <c r="A90" s="167"/>
      <c r="B90" s="167"/>
      <c r="C90" s="289"/>
      <c r="D90" s="167"/>
      <c r="E90" s="289"/>
      <c r="F90" s="289"/>
      <c r="G90" s="289"/>
      <c r="H90" s="289"/>
      <c r="I90" s="289"/>
      <c r="J90" s="167"/>
    </row>
    <row r="91" spans="1:10" s="1" customFormat="1" ht="21.75">
      <c r="A91" s="167"/>
      <c r="B91" s="167"/>
      <c r="C91" s="289"/>
      <c r="D91" s="167"/>
      <c r="E91" s="289"/>
      <c r="F91" s="289"/>
      <c r="G91" s="289"/>
      <c r="H91" s="289"/>
      <c r="I91" s="289"/>
      <c r="J91" s="167"/>
    </row>
    <row r="92" spans="1:10" s="1" customFormat="1" ht="21.75">
      <c r="A92" s="167"/>
      <c r="B92" s="167"/>
      <c r="C92" s="289"/>
      <c r="D92" s="167"/>
      <c r="E92" s="289"/>
      <c r="F92" s="289"/>
      <c r="G92" s="289"/>
      <c r="H92" s="289"/>
      <c r="I92" s="289"/>
      <c r="J92" s="167"/>
    </row>
    <row r="93" spans="1:10" s="1" customFormat="1" ht="21.75">
      <c r="A93" s="167"/>
      <c r="B93" s="167"/>
      <c r="C93" s="289"/>
      <c r="D93" s="167"/>
      <c r="E93" s="289"/>
      <c r="F93" s="289"/>
      <c r="G93" s="289"/>
      <c r="H93" s="289"/>
      <c r="I93" s="289"/>
      <c r="J93" s="167"/>
    </row>
    <row r="94" spans="1:10" s="1" customFormat="1" ht="21.75">
      <c r="A94" s="167"/>
      <c r="B94" s="167"/>
      <c r="C94" s="289"/>
      <c r="D94" s="167"/>
      <c r="E94" s="289"/>
      <c r="F94" s="289"/>
      <c r="G94" s="289"/>
      <c r="H94" s="289"/>
      <c r="I94" s="289"/>
      <c r="J94" s="167"/>
    </row>
    <row r="95" spans="1:10" s="1" customFormat="1" ht="21.75">
      <c r="A95" s="167"/>
      <c r="B95" s="167"/>
      <c r="C95" s="289"/>
      <c r="D95" s="167"/>
      <c r="E95" s="289"/>
      <c r="F95" s="289"/>
      <c r="G95" s="289"/>
      <c r="H95" s="289"/>
      <c r="I95" s="289"/>
      <c r="J95" s="167"/>
    </row>
    <row r="96" spans="1:10" s="1" customFormat="1" ht="21.75">
      <c r="A96" s="167"/>
      <c r="B96" s="167"/>
      <c r="C96" s="289"/>
      <c r="D96" s="167"/>
      <c r="E96" s="289"/>
      <c r="F96" s="289"/>
      <c r="G96" s="289"/>
      <c r="H96" s="289"/>
      <c r="I96" s="289"/>
      <c r="J96" s="167"/>
    </row>
    <row r="97" spans="1:10" s="1" customFormat="1" ht="21.75">
      <c r="A97" s="167"/>
      <c r="B97" s="167"/>
      <c r="C97" s="289"/>
      <c r="D97" s="167"/>
      <c r="E97" s="289"/>
      <c r="F97" s="289"/>
      <c r="G97" s="289"/>
      <c r="H97" s="289"/>
      <c r="I97" s="289"/>
      <c r="J97" s="167"/>
    </row>
    <row r="98" spans="1:10" s="1" customFormat="1" ht="21.75">
      <c r="A98" s="167"/>
      <c r="B98" s="167"/>
      <c r="C98" s="289"/>
      <c r="D98" s="167"/>
      <c r="E98" s="289"/>
      <c r="F98" s="289"/>
      <c r="G98" s="289"/>
      <c r="H98" s="289"/>
      <c r="I98" s="289"/>
      <c r="J98" s="167"/>
    </row>
    <row r="99" spans="1:10" s="1" customFormat="1" ht="21.75">
      <c r="A99" s="167"/>
      <c r="B99" s="167"/>
      <c r="C99" s="289"/>
      <c r="D99" s="167"/>
      <c r="E99" s="289"/>
      <c r="F99" s="289"/>
      <c r="G99" s="289"/>
      <c r="H99" s="289"/>
      <c r="I99" s="289"/>
      <c r="J99" s="167"/>
    </row>
    <row r="100" spans="1:10" s="1" customFormat="1" ht="21.75">
      <c r="A100" s="167"/>
      <c r="B100" s="167"/>
      <c r="C100" s="289"/>
      <c r="D100" s="167"/>
      <c r="E100" s="289"/>
      <c r="F100" s="289"/>
      <c r="G100" s="289"/>
      <c r="H100" s="289"/>
      <c r="I100" s="289"/>
      <c r="J100" s="167"/>
    </row>
    <row r="101" spans="1:10" s="1" customFormat="1" ht="21.75">
      <c r="A101" s="167"/>
      <c r="B101" s="167"/>
      <c r="C101" s="289"/>
      <c r="D101" s="167"/>
      <c r="E101" s="289"/>
      <c r="F101" s="289"/>
      <c r="G101" s="289"/>
      <c r="H101" s="289"/>
      <c r="I101" s="289"/>
      <c r="J101" s="167"/>
    </row>
    <row r="102" spans="1:10" s="1" customFormat="1" ht="21.75">
      <c r="A102" s="167"/>
      <c r="B102" s="167"/>
      <c r="C102" s="289"/>
      <c r="D102" s="167"/>
      <c r="E102" s="289"/>
      <c r="F102" s="289"/>
      <c r="G102" s="289"/>
      <c r="H102" s="289"/>
      <c r="I102" s="289"/>
      <c r="J102" s="167"/>
    </row>
    <row r="103" spans="1:10" s="1" customFormat="1" ht="21.75">
      <c r="A103" s="167"/>
      <c r="B103" s="167"/>
      <c r="C103" s="289"/>
      <c r="D103" s="167"/>
      <c r="E103" s="289"/>
      <c r="F103" s="289"/>
      <c r="G103" s="289"/>
      <c r="H103" s="289"/>
      <c r="I103" s="289"/>
      <c r="J103" s="167"/>
    </row>
    <row r="104" spans="1:10" s="1" customFormat="1" ht="21.75">
      <c r="A104" s="167"/>
      <c r="B104" s="167"/>
      <c r="C104" s="289"/>
      <c r="D104" s="167"/>
      <c r="E104" s="289"/>
      <c r="F104" s="289"/>
      <c r="G104" s="289"/>
      <c r="H104" s="289"/>
      <c r="I104" s="289"/>
      <c r="J104" s="167"/>
    </row>
    <row r="105" spans="1:10" s="1" customFormat="1" ht="21.75">
      <c r="A105" s="167"/>
      <c r="B105" s="167"/>
      <c r="C105" s="289"/>
      <c r="D105" s="167"/>
      <c r="E105" s="289"/>
      <c r="F105" s="289"/>
      <c r="G105" s="289"/>
      <c r="H105" s="289"/>
      <c r="I105" s="289"/>
      <c r="J105" s="167"/>
    </row>
    <row r="106" spans="1:10" s="1" customFormat="1" ht="21.75">
      <c r="A106" s="167"/>
      <c r="B106" s="167"/>
      <c r="C106" s="289"/>
      <c r="D106" s="167"/>
      <c r="E106" s="289"/>
      <c r="F106" s="289"/>
      <c r="G106" s="289"/>
      <c r="H106" s="289"/>
      <c r="I106" s="289"/>
      <c r="J106" s="167"/>
    </row>
    <row r="107" spans="1:10" s="1" customFormat="1" ht="21.75">
      <c r="A107" s="167"/>
      <c r="B107" s="167"/>
      <c r="C107" s="289"/>
      <c r="D107" s="167"/>
      <c r="E107" s="289"/>
      <c r="F107" s="289"/>
      <c r="G107" s="289"/>
      <c r="H107" s="289"/>
      <c r="I107" s="289"/>
      <c r="J107" s="167"/>
    </row>
    <row r="108" spans="1:10" s="1" customFormat="1" ht="21.75">
      <c r="A108" s="167"/>
      <c r="B108" s="167"/>
      <c r="C108" s="289"/>
      <c r="D108" s="167"/>
      <c r="E108" s="289"/>
      <c r="F108" s="289"/>
      <c r="G108" s="289"/>
      <c r="H108" s="289"/>
      <c r="I108" s="289"/>
      <c r="J108" s="167"/>
    </row>
    <row r="109" spans="1:10" s="1" customFormat="1" ht="21.75">
      <c r="A109" s="167"/>
      <c r="B109" s="167"/>
      <c r="C109" s="289"/>
      <c r="D109" s="167"/>
      <c r="E109" s="289"/>
      <c r="F109" s="289"/>
      <c r="G109" s="289"/>
      <c r="H109" s="289"/>
      <c r="I109" s="289"/>
      <c r="J109" s="167"/>
    </row>
    <row r="110" spans="1:10" s="1" customFormat="1" ht="21.75">
      <c r="A110" s="167"/>
      <c r="B110" s="167"/>
      <c r="C110" s="289"/>
      <c r="D110" s="167"/>
      <c r="E110" s="289"/>
      <c r="F110" s="289"/>
      <c r="G110" s="289"/>
      <c r="H110" s="289"/>
      <c r="I110" s="289"/>
      <c r="J110" s="167"/>
    </row>
    <row r="111" spans="1:10" s="1" customFormat="1" ht="21.75">
      <c r="A111" s="167"/>
      <c r="B111" s="167"/>
      <c r="C111" s="289"/>
      <c r="D111" s="167"/>
      <c r="E111" s="289"/>
      <c r="F111" s="289"/>
      <c r="G111" s="289"/>
      <c r="H111" s="289"/>
      <c r="I111" s="289"/>
      <c r="J111" s="167"/>
    </row>
    <row r="112" spans="1:10" s="1" customFormat="1" ht="21.75">
      <c r="A112" s="167"/>
      <c r="B112" s="167"/>
      <c r="C112" s="289"/>
      <c r="D112" s="167"/>
      <c r="E112" s="289"/>
      <c r="F112" s="289"/>
      <c r="G112" s="289"/>
      <c r="H112" s="289"/>
      <c r="I112" s="289"/>
      <c r="J112" s="167"/>
    </row>
    <row r="113" spans="1:10" s="1" customFormat="1" ht="21.75">
      <c r="A113" s="167"/>
      <c r="B113" s="167"/>
      <c r="C113" s="289"/>
      <c r="D113" s="167"/>
      <c r="E113" s="289"/>
      <c r="F113" s="289"/>
      <c r="G113" s="289"/>
      <c r="H113" s="289"/>
      <c r="I113" s="289"/>
      <c r="J113" s="167"/>
    </row>
    <row r="114" spans="1:10" s="1" customFormat="1" ht="21.75">
      <c r="A114" s="167"/>
      <c r="B114" s="167"/>
      <c r="C114" s="289"/>
      <c r="D114" s="167"/>
      <c r="E114" s="289"/>
      <c r="F114" s="289"/>
      <c r="G114" s="289"/>
      <c r="H114" s="289"/>
      <c r="I114" s="289"/>
      <c r="J114" s="167"/>
    </row>
    <row r="115" spans="1:10" s="1" customFormat="1" ht="21.75">
      <c r="A115" s="167"/>
      <c r="B115" s="167"/>
      <c r="C115" s="289"/>
      <c r="D115" s="167"/>
      <c r="E115" s="289"/>
      <c r="F115" s="289"/>
      <c r="G115" s="289"/>
      <c r="H115" s="289"/>
      <c r="I115" s="289"/>
      <c r="J115" s="167"/>
    </row>
    <row r="116" spans="1:10" s="1" customFormat="1" ht="21.75">
      <c r="A116" s="167"/>
      <c r="B116" s="167"/>
      <c r="C116" s="289"/>
      <c r="D116" s="167"/>
      <c r="E116" s="289"/>
      <c r="F116" s="289"/>
      <c r="G116" s="289"/>
      <c r="H116" s="289"/>
      <c r="I116" s="289"/>
      <c r="J116" s="167"/>
    </row>
    <row r="117" spans="1:10" s="1" customFormat="1" ht="21.75">
      <c r="A117" s="167"/>
      <c r="B117" s="167"/>
      <c r="C117" s="289"/>
      <c r="D117" s="167"/>
      <c r="E117" s="289"/>
      <c r="F117" s="289"/>
      <c r="G117" s="289"/>
      <c r="H117" s="289"/>
      <c r="I117" s="289"/>
      <c r="J117" s="167"/>
    </row>
    <row r="118" spans="1:10" s="1" customFormat="1" ht="21.75">
      <c r="A118" s="167"/>
      <c r="B118" s="167"/>
      <c r="C118" s="289"/>
      <c r="D118" s="167"/>
      <c r="E118" s="289"/>
      <c r="F118" s="289"/>
      <c r="G118" s="289"/>
      <c r="H118" s="289"/>
      <c r="I118" s="289"/>
      <c r="J118" s="167"/>
    </row>
    <row r="119" spans="1:10" s="1" customFormat="1" ht="21.75">
      <c r="A119" s="167"/>
      <c r="B119" s="167"/>
      <c r="C119" s="289"/>
      <c r="D119" s="167"/>
      <c r="E119" s="289"/>
      <c r="F119" s="289"/>
      <c r="G119" s="289"/>
      <c r="H119" s="289"/>
      <c r="I119" s="289"/>
      <c r="J119" s="167"/>
    </row>
    <row r="120" spans="1:10" s="1" customFormat="1" ht="21.75">
      <c r="A120" s="167"/>
      <c r="B120" s="167"/>
      <c r="C120" s="289"/>
      <c r="D120" s="167"/>
      <c r="E120" s="289"/>
      <c r="F120" s="289"/>
      <c r="G120" s="289"/>
      <c r="H120" s="289"/>
      <c r="I120" s="289"/>
      <c r="J120" s="167"/>
    </row>
    <row r="121" spans="1:10" s="1" customFormat="1" ht="21.75">
      <c r="A121" s="167"/>
      <c r="B121" s="167"/>
      <c r="C121" s="289"/>
      <c r="D121" s="167"/>
      <c r="E121" s="289"/>
      <c r="F121" s="289"/>
      <c r="G121" s="289"/>
      <c r="H121" s="289"/>
      <c r="I121" s="289"/>
      <c r="J121" s="167"/>
    </row>
    <row r="122" spans="1:10" s="1" customFormat="1" ht="21.75">
      <c r="A122" s="167"/>
      <c r="B122" s="167"/>
      <c r="C122" s="289"/>
      <c r="D122" s="167"/>
      <c r="E122" s="289"/>
      <c r="F122" s="289"/>
      <c r="G122" s="289"/>
      <c r="H122" s="289"/>
      <c r="I122" s="289"/>
      <c r="J122" s="167"/>
    </row>
    <row r="123" spans="1:10" s="1" customFormat="1" ht="21.75">
      <c r="A123" s="167"/>
      <c r="B123" s="167"/>
      <c r="C123" s="289"/>
      <c r="D123" s="167"/>
      <c r="E123" s="289"/>
      <c r="F123" s="289"/>
      <c r="G123" s="289"/>
      <c r="H123" s="289"/>
      <c r="I123" s="289"/>
      <c r="J123" s="167"/>
    </row>
    <row r="124" spans="1:10" s="1" customFormat="1" ht="21.75">
      <c r="A124" s="167"/>
      <c r="B124" s="167"/>
      <c r="C124" s="289"/>
      <c r="D124" s="167"/>
      <c r="E124" s="289"/>
      <c r="F124" s="289"/>
      <c r="G124" s="289"/>
      <c r="H124" s="289"/>
      <c r="I124" s="289"/>
      <c r="J124" s="167"/>
    </row>
    <row r="125" spans="1:10" s="1" customFormat="1" ht="21.75">
      <c r="A125" s="167"/>
      <c r="B125" s="167"/>
      <c r="C125" s="289"/>
      <c r="D125" s="167"/>
      <c r="E125" s="289"/>
      <c r="F125" s="289"/>
      <c r="G125" s="289"/>
      <c r="H125" s="289"/>
      <c r="I125" s="289"/>
      <c r="J125" s="167"/>
    </row>
    <row r="126" spans="1:10" s="1" customFormat="1" ht="21.75">
      <c r="A126" s="167"/>
      <c r="B126" s="167"/>
      <c r="C126" s="289"/>
      <c r="D126" s="167"/>
      <c r="E126" s="289"/>
      <c r="F126" s="289"/>
      <c r="G126" s="289"/>
      <c r="H126" s="289"/>
      <c r="I126" s="289"/>
      <c r="J126" s="167"/>
    </row>
    <row r="127" spans="1:10" s="1" customFormat="1" ht="21.75">
      <c r="A127" s="167"/>
      <c r="B127" s="167"/>
      <c r="C127" s="289"/>
      <c r="D127" s="167"/>
      <c r="E127" s="289"/>
      <c r="F127" s="289"/>
      <c r="G127" s="289"/>
      <c r="H127" s="289"/>
      <c r="I127" s="289"/>
      <c r="J127" s="167"/>
    </row>
    <row r="128" spans="1:10" s="1" customFormat="1" ht="21.75">
      <c r="A128" s="167"/>
      <c r="B128" s="167"/>
      <c r="C128" s="289"/>
      <c r="D128" s="167"/>
      <c r="E128" s="289"/>
      <c r="F128" s="289"/>
      <c r="G128" s="289"/>
      <c r="H128" s="289"/>
      <c r="I128" s="289"/>
      <c r="J128" s="167"/>
    </row>
    <row r="129" spans="1:10" s="1" customFormat="1" ht="21.75">
      <c r="A129" s="167"/>
      <c r="B129" s="167"/>
      <c r="C129" s="289"/>
      <c r="D129" s="167"/>
      <c r="E129" s="289"/>
      <c r="F129" s="289"/>
      <c r="G129" s="289"/>
      <c r="H129" s="289"/>
      <c r="I129" s="289"/>
      <c r="J129" s="167"/>
    </row>
    <row r="130" spans="1:10" s="1" customFormat="1" ht="21.75">
      <c r="A130" s="167"/>
      <c r="B130" s="167"/>
      <c r="C130" s="289"/>
      <c r="D130" s="167"/>
      <c r="E130" s="289"/>
      <c r="F130" s="289"/>
      <c r="G130" s="289"/>
      <c r="H130" s="289"/>
      <c r="I130" s="289"/>
      <c r="J130" s="167"/>
    </row>
    <row r="131" spans="1:10" s="1" customFormat="1" ht="21.75">
      <c r="A131" s="167"/>
      <c r="B131" s="167"/>
      <c r="C131" s="289"/>
      <c r="D131" s="167"/>
      <c r="E131" s="289"/>
      <c r="F131" s="289"/>
      <c r="G131" s="289"/>
      <c r="H131" s="289"/>
      <c r="I131" s="289"/>
      <c r="J131" s="167"/>
    </row>
    <row r="132" spans="1:10" s="1" customFormat="1" ht="21.75">
      <c r="A132" s="167"/>
      <c r="B132" s="167"/>
      <c r="C132" s="289"/>
      <c r="D132" s="167"/>
      <c r="E132" s="289"/>
      <c r="F132" s="289"/>
      <c r="G132" s="289"/>
      <c r="H132" s="289"/>
      <c r="I132" s="289"/>
      <c r="J132" s="167"/>
    </row>
    <row r="133" spans="1:10" s="1" customFormat="1" ht="21.75">
      <c r="A133" s="167"/>
      <c r="B133" s="167"/>
      <c r="C133" s="289"/>
      <c r="D133" s="167"/>
      <c r="E133" s="289"/>
      <c r="F133" s="289"/>
      <c r="G133" s="289"/>
      <c r="H133" s="289"/>
      <c r="I133" s="289"/>
      <c r="J133" s="167"/>
    </row>
    <row r="134" spans="1:10" s="1" customFormat="1" ht="21.75">
      <c r="A134" s="167"/>
      <c r="B134" s="167"/>
      <c r="C134" s="289"/>
      <c r="D134" s="167"/>
      <c r="E134" s="289"/>
      <c r="F134" s="289"/>
      <c r="G134" s="289"/>
      <c r="H134" s="289"/>
      <c r="I134" s="289"/>
      <c r="J134" s="167"/>
    </row>
    <row r="135" spans="1:10" s="1" customFormat="1" ht="21.75">
      <c r="A135" s="167"/>
      <c r="B135" s="167"/>
      <c r="C135" s="289"/>
      <c r="D135" s="167"/>
      <c r="E135" s="289"/>
      <c r="F135" s="289"/>
      <c r="G135" s="289"/>
      <c r="H135" s="289"/>
      <c r="I135" s="289"/>
      <c r="J135" s="167"/>
    </row>
    <row r="136" spans="1:10" s="1" customFormat="1" ht="21.75">
      <c r="A136" s="167"/>
      <c r="B136" s="167"/>
      <c r="C136" s="289"/>
      <c r="D136" s="167"/>
      <c r="E136" s="289"/>
      <c r="F136" s="289"/>
      <c r="G136" s="289"/>
      <c r="H136" s="289"/>
      <c r="I136" s="289"/>
      <c r="J136" s="167"/>
    </row>
    <row r="137" spans="1:10" s="1" customFormat="1" ht="21.75">
      <c r="A137" s="167"/>
      <c r="B137" s="167"/>
      <c r="C137" s="289"/>
      <c r="D137" s="167"/>
      <c r="E137" s="289"/>
      <c r="F137" s="289"/>
      <c r="G137" s="289"/>
      <c r="H137" s="289"/>
      <c r="I137" s="289"/>
      <c r="J137" s="167"/>
    </row>
    <row r="138" spans="1:10" s="1" customFormat="1" ht="21.75">
      <c r="A138" s="167"/>
      <c r="B138" s="167"/>
      <c r="C138" s="289"/>
      <c r="D138" s="167"/>
      <c r="E138" s="289"/>
      <c r="F138" s="289"/>
      <c r="G138" s="289"/>
      <c r="H138" s="289"/>
      <c r="I138" s="289"/>
      <c r="J138" s="167"/>
    </row>
    <row r="139" spans="1:10" s="1" customFormat="1" ht="21.75">
      <c r="A139" s="167"/>
      <c r="B139" s="167"/>
      <c r="C139" s="289"/>
      <c r="D139" s="167"/>
      <c r="E139" s="289"/>
      <c r="F139" s="289"/>
      <c r="G139" s="289"/>
      <c r="H139" s="289"/>
      <c r="I139" s="289"/>
      <c r="J139" s="167"/>
    </row>
    <row r="140" spans="1:10" s="1" customFormat="1" ht="21.75">
      <c r="A140" s="167"/>
      <c r="B140" s="167"/>
      <c r="C140" s="289"/>
      <c r="D140" s="167"/>
      <c r="E140" s="289"/>
      <c r="F140" s="289"/>
      <c r="G140" s="289"/>
      <c r="H140" s="289"/>
      <c r="I140" s="289"/>
      <c r="J140" s="167"/>
    </row>
    <row r="141" spans="1:10" s="1" customFormat="1" ht="21.75">
      <c r="A141" s="167"/>
      <c r="B141" s="167"/>
      <c r="C141" s="289"/>
      <c r="D141" s="167"/>
      <c r="E141" s="289"/>
      <c r="F141" s="289"/>
      <c r="G141" s="289"/>
      <c r="H141" s="289"/>
      <c r="I141" s="289"/>
      <c r="J141" s="167"/>
    </row>
    <row r="142" spans="1:10" s="1" customFormat="1" ht="21.75">
      <c r="A142" s="167"/>
      <c r="B142" s="167"/>
      <c r="C142" s="289"/>
      <c r="D142" s="167"/>
      <c r="E142" s="289"/>
      <c r="F142" s="289"/>
      <c r="G142" s="289"/>
      <c r="H142" s="289"/>
      <c r="I142" s="289"/>
      <c r="J142" s="167"/>
    </row>
    <row r="143" spans="1:10" s="1" customFormat="1" ht="21.75">
      <c r="A143" s="167"/>
      <c r="B143" s="167"/>
      <c r="C143" s="289"/>
      <c r="D143" s="167"/>
      <c r="E143" s="289"/>
      <c r="F143" s="289"/>
      <c r="G143" s="289"/>
      <c r="H143" s="289"/>
      <c r="I143" s="289"/>
      <c r="J143" s="167"/>
    </row>
    <row r="144" spans="1:10" s="1" customFormat="1" ht="21.75">
      <c r="A144" s="167"/>
      <c r="B144" s="167"/>
      <c r="C144" s="289"/>
      <c r="D144" s="167"/>
      <c r="E144" s="289"/>
      <c r="F144" s="289"/>
      <c r="G144" s="289"/>
      <c r="H144" s="289"/>
      <c r="I144" s="289"/>
      <c r="J144" s="167"/>
    </row>
    <row r="145" spans="1:10" s="1" customFormat="1" ht="21.75">
      <c r="A145" s="167"/>
      <c r="B145" s="167"/>
      <c r="C145" s="289"/>
      <c r="D145" s="167"/>
      <c r="E145" s="289"/>
      <c r="F145" s="289"/>
      <c r="G145" s="289"/>
      <c r="H145" s="289"/>
      <c r="I145" s="289"/>
      <c r="J145" s="167"/>
    </row>
    <row r="146" spans="1:10" s="1" customFormat="1" ht="21.75">
      <c r="A146" s="167"/>
      <c r="B146" s="167"/>
      <c r="C146" s="289"/>
      <c r="D146" s="167"/>
      <c r="E146" s="289"/>
      <c r="F146" s="289"/>
      <c r="G146" s="289"/>
      <c r="H146" s="289"/>
      <c r="I146" s="289"/>
      <c r="J146" s="167"/>
    </row>
    <row r="147" spans="1:10" s="1" customFormat="1" ht="21.75">
      <c r="A147" s="167"/>
      <c r="B147" s="167"/>
      <c r="C147" s="289"/>
      <c r="D147" s="167"/>
      <c r="E147" s="289"/>
      <c r="F147" s="289"/>
      <c r="G147" s="289"/>
      <c r="H147" s="289"/>
      <c r="I147" s="289"/>
      <c r="J147" s="167"/>
    </row>
    <row r="148" spans="1:10" s="1" customFormat="1" ht="21.75">
      <c r="A148" s="167"/>
      <c r="B148" s="167"/>
      <c r="C148" s="289"/>
      <c r="D148" s="167"/>
      <c r="E148" s="289"/>
      <c r="F148" s="289"/>
      <c r="G148" s="289"/>
      <c r="H148" s="289"/>
      <c r="I148" s="289"/>
      <c r="J148" s="167"/>
    </row>
    <row r="149" spans="1:10" s="1" customFormat="1" ht="21.75">
      <c r="A149" s="167"/>
      <c r="B149" s="167"/>
      <c r="C149" s="289"/>
      <c r="D149" s="167"/>
      <c r="E149" s="289"/>
      <c r="F149" s="289"/>
      <c r="G149" s="289"/>
      <c r="H149" s="289"/>
      <c r="I149" s="289"/>
      <c r="J149" s="167"/>
    </row>
    <row r="150" spans="1:10" s="1" customFormat="1" ht="21.75">
      <c r="A150" s="167"/>
      <c r="B150" s="167"/>
      <c r="C150" s="289"/>
      <c r="D150" s="167"/>
      <c r="E150" s="289"/>
      <c r="F150" s="289"/>
      <c r="G150" s="289"/>
      <c r="H150" s="289"/>
      <c r="I150" s="289"/>
      <c r="J150" s="167"/>
    </row>
    <row r="151" spans="1:10" s="1" customFormat="1" ht="21.75">
      <c r="A151" s="167"/>
      <c r="B151" s="167"/>
      <c r="C151" s="289"/>
      <c r="D151" s="167"/>
      <c r="E151" s="289"/>
      <c r="F151" s="289"/>
      <c r="G151" s="289"/>
      <c r="H151" s="289"/>
      <c r="I151" s="289"/>
      <c r="J151" s="167"/>
    </row>
    <row r="152" spans="1:10" s="1" customFormat="1" ht="21.75">
      <c r="A152" s="167"/>
      <c r="B152" s="167"/>
      <c r="C152" s="289"/>
      <c r="D152" s="167"/>
      <c r="E152" s="289"/>
      <c r="F152" s="289"/>
      <c r="G152" s="289"/>
      <c r="H152" s="289"/>
      <c r="I152" s="289"/>
      <c r="J152" s="167"/>
    </row>
    <row r="153" spans="1:10" s="1" customFormat="1" ht="21.75">
      <c r="A153" s="167"/>
      <c r="B153" s="167"/>
      <c r="C153" s="289"/>
      <c r="D153" s="167"/>
      <c r="E153" s="289"/>
      <c r="F153" s="289"/>
      <c r="G153" s="289"/>
      <c r="H153" s="289"/>
      <c r="I153" s="289"/>
      <c r="J153" s="167"/>
    </row>
    <row r="154" spans="1:10" s="1" customFormat="1" ht="21.75">
      <c r="A154" s="167"/>
      <c r="B154" s="167"/>
      <c r="C154" s="289"/>
      <c r="D154" s="167"/>
      <c r="E154" s="289"/>
      <c r="F154" s="289"/>
      <c r="G154" s="289"/>
      <c r="H154" s="289"/>
      <c r="I154" s="289"/>
      <c r="J154" s="167"/>
    </row>
    <row r="155" spans="1:10" s="1" customFormat="1" ht="21.75">
      <c r="A155" s="167"/>
      <c r="B155" s="167"/>
      <c r="C155" s="289"/>
      <c r="D155" s="167"/>
      <c r="E155" s="289"/>
      <c r="F155" s="289"/>
      <c r="G155" s="289"/>
      <c r="H155" s="289"/>
      <c r="I155" s="289"/>
      <c r="J155" s="167"/>
    </row>
    <row r="156" spans="1:10" s="1" customFormat="1" ht="21.75">
      <c r="A156" s="167"/>
      <c r="B156" s="167"/>
      <c r="C156" s="289"/>
      <c r="D156" s="167"/>
      <c r="E156" s="289"/>
      <c r="F156" s="289"/>
      <c r="G156" s="289"/>
      <c r="H156" s="289"/>
      <c r="I156" s="289"/>
      <c r="J156" s="167"/>
    </row>
    <row r="157" spans="1:10" s="1" customFormat="1" ht="21.75">
      <c r="A157" s="167"/>
      <c r="B157" s="167"/>
      <c r="C157" s="289"/>
      <c r="D157" s="167"/>
      <c r="E157" s="289"/>
      <c r="F157" s="289"/>
      <c r="G157" s="289"/>
      <c r="H157" s="289"/>
      <c r="I157" s="289"/>
      <c r="J157" s="167"/>
    </row>
    <row r="158" spans="1:10" s="1" customFormat="1" ht="21.75">
      <c r="A158" s="167"/>
      <c r="B158" s="167"/>
      <c r="C158" s="289"/>
      <c r="D158" s="167"/>
      <c r="E158" s="289"/>
      <c r="F158" s="289"/>
      <c r="G158" s="289"/>
      <c r="H158" s="289"/>
      <c r="I158" s="289"/>
      <c r="J158" s="167"/>
    </row>
    <row r="159" spans="1:10" s="1" customFormat="1" ht="21.75">
      <c r="A159" s="167"/>
      <c r="B159" s="167"/>
      <c r="C159" s="289"/>
      <c r="D159" s="167"/>
      <c r="E159" s="289"/>
      <c r="F159" s="289"/>
      <c r="G159" s="289"/>
      <c r="H159" s="289"/>
      <c r="I159" s="289"/>
      <c r="J159" s="167"/>
    </row>
    <row r="160" spans="1:10" s="1" customFormat="1" ht="21.75">
      <c r="A160" s="167"/>
      <c r="B160" s="167"/>
      <c r="C160" s="289"/>
      <c r="D160" s="167"/>
      <c r="E160" s="289"/>
      <c r="F160" s="289"/>
      <c r="G160" s="289"/>
      <c r="H160" s="289"/>
      <c r="I160" s="289"/>
      <c r="J160" s="167"/>
    </row>
    <row r="161" spans="1:10" s="1" customFormat="1" ht="21.75">
      <c r="A161" s="167"/>
      <c r="B161" s="167"/>
      <c r="C161" s="289"/>
      <c r="D161" s="167"/>
      <c r="E161" s="289"/>
      <c r="F161" s="289"/>
      <c r="G161" s="289"/>
      <c r="H161" s="289"/>
      <c r="I161" s="289"/>
      <c r="J161" s="167"/>
    </row>
    <row r="162" spans="1:10" s="1" customFormat="1" ht="21.75">
      <c r="A162" s="167"/>
      <c r="B162" s="167"/>
      <c r="C162" s="289"/>
      <c r="D162" s="167"/>
      <c r="E162" s="289"/>
      <c r="F162" s="289"/>
      <c r="G162" s="289"/>
      <c r="H162" s="289"/>
      <c r="I162" s="289"/>
      <c r="J162" s="167"/>
    </row>
    <row r="163" spans="1:10" s="1" customFormat="1" ht="21.75">
      <c r="A163" s="167"/>
      <c r="B163" s="167"/>
      <c r="C163" s="289"/>
      <c r="D163" s="167"/>
      <c r="E163" s="289"/>
      <c r="F163" s="289"/>
      <c r="G163" s="289"/>
      <c r="H163" s="289"/>
      <c r="I163" s="289"/>
      <c r="J163" s="167"/>
    </row>
    <row r="164" spans="1:10" s="1" customFormat="1" ht="21.75">
      <c r="A164" s="167"/>
      <c r="B164" s="167"/>
      <c r="C164" s="289"/>
      <c r="D164" s="167"/>
      <c r="E164" s="289"/>
      <c r="F164" s="289"/>
      <c r="G164" s="289"/>
      <c r="H164" s="289"/>
      <c r="I164" s="289"/>
      <c r="J164" s="167"/>
    </row>
    <row r="165" spans="1:10" s="1" customFormat="1" ht="21.75">
      <c r="A165" s="167"/>
      <c r="B165" s="167"/>
      <c r="C165" s="289"/>
      <c r="D165" s="167"/>
      <c r="E165" s="289"/>
      <c r="F165" s="289"/>
      <c r="G165" s="289"/>
      <c r="H165" s="289"/>
      <c r="I165" s="289"/>
      <c r="J165" s="167"/>
    </row>
    <row r="166" spans="1:10" s="1" customFormat="1" ht="21.75">
      <c r="A166" s="167"/>
      <c r="B166" s="167"/>
      <c r="C166" s="289"/>
      <c r="D166" s="167"/>
      <c r="E166" s="289"/>
      <c r="F166" s="289"/>
      <c r="G166" s="289"/>
      <c r="H166" s="289"/>
      <c r="I166" s="289"/>
      <c r="J166" s="167"/>
    </row>
    <row r="167" spans="1:10" s="1" customFormat="1" ht="21.75">
      <c r="A167" s="167"/>
      <c r="B167" s="167"/>
      <c r="C167" s="289"/>
      <c r="D167" s="167"/>
      <c r="E167" s="289"/>
      <c r="F167" s="289"/>
      <c r="G167" s="289"/>
      <c r="H167" s="289"/>
      <c r="I167" s="289"/>
      <c r="J167" s="167"/>
    </row>
    <row r="168" spans="1:10" s="1" customFormat="1" ht="21.75">
      <c r="A168" s="167"/>
      <c r="B168" s="167"/>
      <c r="C168" s="289"/>
      <c r="D168" s="167"/>
      <c r="E168" s="289"/>
      <c r="F168" s="289"/>
      <c r="G168" s="289"/>
      <c r="H168" s="289"/>
      <c r="I168" s="289"/>
      <c r="J168" s="167"/>
    </row>
    <row r="169" spans="1:10" s="1" customFormat="1" ht="21.75">
      <c r="A169" s="167"/>
      <c r="B169" s="167"/>
      <c r="C169" s="289"/>
      <c r="D169" s="167"/>
      <c r="E169" s="289"/>
      <c r="F169" s="289"/>
      <c r="G169" s="289"/>
      <c r="H169" s="289"/>
      <c r="I169" s="289"/>
      <c r="J169" s="167"/>
    </row>
    <row r="170" spans="1:10" s="1" customFormat="1" ht="21.75">
      <c r="A170" s="167"/>
      <c r="B170" s="167"/>
      <c r="C170" s="289"/>
      <c r="D170" s="167"/>
      <c r="E170" s="289"/>
      <c r="F170" s="289"/>
      <c r="G170" s="289"/>
      <c r="H170" s="289"/>
      <c r="I170" s="289"/>
      <c r="J170" s="167"/>
    </row>
    <row r="171" spans="1:10" s="1" customFormat="1" ht="21.75">
      <c r="A171" s="167"/>
      <c r="B171" s="167"/>
      <c r="C171" s="289"/>
      <c r="D171" s="167"/>
      <c r="E171" s="289"/>
      <c r="F171" s="289"/>
      <c r="G171" s="289"/>
      <c r="H171" s="289"/>
      <c r="I171" s="289"/>
      <c r="J171" s="167"/>
    </row>
    <row r="172" spans="1:10" s="1" customFormat="1" ht="21.75">
      <c r="A172" s="167"/>
      <c r="B172" s="167"/>
      <c r="C172" s="289"/>
      <c r="D172" s="167"/>
      <c r="E172" s="289"/>
      <c r="F172" s="289"/>
      <c r="G172" s="289"/>
      <c r="H172" s="289"/>
      <c r="I172" s="289"/>
      <c r="J172" s="167"/>
    </row>
    <row r="173" spans="1:10" s="1" customFormat="1" ht="21.75">
      <c r="A173" s="167"/>
      <c r="B173" s="167"/>
      <c r="C173" s="289"/>
      <c r="D173" s="167"/>
      <c r="E173" s="289"/>
      <c r="F173" s="289"/>
      <c r="G173" s="289"/>
      <c r="H173" s="289"/>
      <c r="I173" s="289"/>
      <c r="J173" s="167"/>
    </row>
    <row r="174" spans="1:10" s="1" customFormat="1" ht="21.75">
      <c r="A174" s="167"/>
      <c r="B174" s="167"/>
      <c r="C174" s="289"/>
      <c r="D174" s="167"/>
      <c r="E174" s="289"/>
      <c r="F174" s="289"/>
      <c r="G174" s="289"/>
      <c r="H174" s="289"/>
      <c r="I174" s="289"/>
      <c r="J174" s="167"/>
    </row>
    <row r="175" spans="1:10" s="1" customFormat="1" ht="21.75">
      <c r="A175" s="167"/>
      <c r="B175" s="167"/>
      <c r="C175" s="289"/>
      <c r="D175" s="167"/>
      <c r="E175" s="289"/>
      <c r="F175" s="289"/>
      <c r="G175" s="289"/>
      <c r="H175" s="289"/>
      <c r="I175" s="289"/>
      <c r="J175" s="167"/>
    </row>
    <row r="176" spans="1:10" s="1" customFormat="1" ht="21.75">
      <c r="A176" s="167"/>
      <c r="B176" s="167"/>
      <c r="C176" s="289"/>
      <c r="D176" s="167"/>
      <c r="E176" s="289"/>
      <c r="F176" s="289"/>
      <c r="G176" s="289"/>
      <c r="H176" s="289"/>
      <c r="I176" s="289"/>
      <c r="J176" s="167"/>
    </row>
    <row r="177" spans="1:10" s="1" customFormat="1" ht="21.75">
      <c r="A177" s="167"/>
      <c r="B177" s="167"/>
      <c r="C177" s="289"/>
      <c r="D177" s="167"/>
      <c r="E177" s="289"/>
      <c r="F177" s="289"/>
      <c r="G177" s="289"/>
      <c r="H177" s="289"/>
      <c r="I177" s="289"/>
      <c r="J177" s="167"/>
    </row>
    <row r="178" spans="1:10" s="1" customFormat="1" ht="21.75">
      <c r="A178" s="167"/>
      <c r="B178" s="167"/>
      <c r="C178" s="289"/>
      <c r="D178" s="167"/>
      <c r="E178" s="289"/>
      <c r="F178" s="289"/>
      <c r="G178" s="289"/>
      <c r="H178" s="289"/>
      <c r="I178" s="289"/>
      <c r="J178" s="167"/>
    </row>
    <row r="179" spans="1:10" s="1" customFormat="1" ht="21.75">
      <c r="A179" s="167"/>
      <c r="B179" s="167"/>
      <c r="C179" s="289"/>
      <c r="D179" s="167"/>
      <c r="E179" s="289"/>
      <c r="F179" s="289"/>
      <c r="G179" s="289"/>
      <c r="H179" s="289"/>
      <c r="I179" s="289"/>
      <c r="J179" s="167"/>
    </row>
    <row r="180" spans="1:10" s="1" customFormat="1" ht="21.75">
      <c r="A180" s="167"/>
      <c r="B180" s="167"/>
      <c r="C180" s="289"/>
      <c r="D180" s="167"/>
      <c r="E180" s="289"/>
      <c r="F180" s="289"/>
      <c r="G180" s="289"/>
      <c r="H180" s="289"/>
      <c r="I180" s="289"/>
      <c r="J180" s="167"/>
    </row>
    <row r="181" spans="1:10" s="1" customFormat="1" ht="21.75">
      <c r="A181" s="167"/>
      <c r="B181" s="167"/>
      <c r="C181" s="289"/>
      <c r="D181" s="167"/>
      <c r="E181" s="289"/>
      <c r="F181" s="289"/>
      <c r="G181" s="289"/>
      <c r="H181" s="289"/>
      <c r="I181" s="289"/>
      <c r="J181" s="167"/>
    </row>
    <row r="182" spans="1:10" s="1" customFormat="1" ht="21.75">
      <c r="A182" s="167"/>
      <c r="B182" s="167"/>
      <c r="C182" s="289"/>
      <c r="D182" s="167"/>
      <c r="E182" s="289"/>
      <c r="F182" s="289"/>
      <c r="G182" s="289"/>
      <c r="H182" s="289"/>
      <c r="I182" s="289"/>
      <c r="J182" s="167"/>
    </row>
    <row r="183" spans="1:10" s="1" customFormat="1" ht="21.75">
      <c r="A183" s="167"/>
      <c r="B183" s="167"/>
      <c r="C183" s="289"/>
      <c r="D183" s="167"/>
      <c r="E183" s="289"/>
      <c r="F183" s="289"/>
      <c r="G183" s="289"/>
      <c r="H183" s="289"/>
      <c r="I183" s="289"/>
      <c r="J183" s="167"/>
    </row>
    <row r="184" spans="1:10" s="1" customFormat="1" ht="21.75">
      <c r="A184" s="167"/>
      <c r="B184" s="167"/>
      <c r="C184" s="289"/>
      <c r="D184" s="167"/>
      <c r="E184" s="289"/>
      <c r="F184" s="289"/>
      <c r="G184" s="289"/>
      <c r="H184" s="289"/>
      <c r="I184" s="289"/>
      <c r="J184" s="167"/>
    </row>
    <row r="185" spans="1:10" s="1" customFormat="1" ht="21.75">
      <c r="A185" s="167"/>
      <c r="B185" s="167"/>
      <c r="C185" s="289"/>
      <c r="D185" s="167"/>
      <c r="E185" s="289"/>
      <c r="F185" s="289"/>
      <c r="G185" s="289"/>
      <c r="H185" s="289"/>
      <c r="I185" s="289"/>
      <c r="J185" s="167"/>
    </row>
    <row r="186" spans="1:10" s="1" customFormat="1" ht="21.75">
      <c r="A186" s="167"/>
      <c r="B186" s="167"/>
      <c r="C186" s="289"/>
      <c r="D186" s="167"/>
      <c r="E186" s="289"/>
      <c r="F186" s="289"/>
      <c r="G186" s="289"/>
      <c r="H186" s="289"/>
      <c r="I186" s="289"/>
      <c r="J186" s="167"/>
    </row>
    <row r="187" spans="1:10" s="1" customFormat="1" ht="21.75">
      <c r="A187" s="167"/>
      <c r="B187" s="167"/>
      <c r="C187" s="289"/>
      <c r="D187" s="167"/>
      <c r="E187" s="289"/>
      <c r="F187" s="289"/>
      <c r="G187" s="289"/>
      <c r="H187" s="289"/>
      <c r="I187" s="289"/>
      <c r="J187" s="167"/>
    </row>
    <row r="188" spans="1:10" s="1" customFormat="1" ht="21.75">
      <c r="A188" s="167"/>
      <c r="B188" s="167"/>
      <c r="C188" s="289"/>
      <c r="D188" s="167"/>
      <c r="E188" s="289"/>
      <c r="F188" s="289"/>
      <c r="G188" s="289"/>
      <c r="H188" s="289"/>
      <c r="I188" s="289"/>
      <c r="J188" s="167"/>
    </row>
    <row r="189" spans="1:10" s="1" customFormat="1" ht="21.75">
      <c r="A189" s="167"/>
      <c r="B189" s="167"/>
      <c r="C189" s="289"/>
      <c r="D189" s="167"/>
      <c r="E189" s="289"/>
      <c r="F189" s="289"/>
      <c r="G189" s="289"/>
      <c r="H189" s="289"/>
      <c r="I189" s="289"/>
      <c r="J189" s="167"/>
    </row>
    <row r="190" spans="1:10" s="1" customFormat="1" ht="21.75">
      <c r="A190" s="167"/>
      <c r="B190" s="167"/>
      <c r="C190" s="289"/>
      <c r="D190" s="167"/>
      <c r="E190" s="289"/>
      <c r="F190" s="289"/>
      <c r="G190" s="289"/>
      <c r="H190" s="289"/>
      <c r="I190" s="289"/>
      <c r="J190" s="167"/>
    </row>
    <row r="191" spans="1:10" s="1" customFormat="1" ht="21.75">
      <c r="A191" s="167"/>
      <c r="B191" s="167"/>
      <c r="C191" s="289"/>
      <c r="D191" s="167"/>
      <c r="E191" s="289"/>
      <c r="F191" s="289"/>
      <c r="G191" s="289"/>
      <c r="H191" s="289"/>
      <c r="I191" s="289"/>
      <c r="J191" s="167"/>
    </row>
    <row r="192" spans="1:10" s="1" customFormat="1" ht="21.75">
      <c r="A192" s="167"/>
      <c r="B192" s="167"/>
      <c r="C192" s="289"/>
      <c r="D192" s="167"/>
      <c r="E192" s="289"/>
      <c r="F192" s="289"/>
      <c r="G192" s="289"/>
      <c r="H192" s="289"/>
      <c r="I192" s="289"/>
      <c r="J192" s="167"/>
    </row>
    <row r="193" spans="1:10" s="1" customFormat="1" ht="21.75">
      <c r="A193" s="167"/>
      <c r="B193" s="167"/>
      <c r="C193" s="289"/>
      <c r="D193" s="167"/>
      <c r="E193" s="289"/>
      <c r="F193" s="289"/>
      <c r="G193" s="289"/>
      <c r="H193" s="289"/>
      <c r="I193" s="289"/>
      <c r="J193" s="167"/>
    </row>
    <row r="194" spans="1:10" s="1" customFormat="1" ht="21.75">
      <c r="A194" s="167"/>
      <c r="B194" s="167"/>
      <c r="C194" s="289"/>
      <c r="D194" s="167"/>
      <c r="E194" s="289"/>
      <c r="F194" s="289"/>
      <c r="G194" s="289"/>
      <c r="H194" s="289"/>
      <c r="I194" s="289"/>
      <c r="J194" s="167"/>
    </row>
    <row r="195" spans="1:10" s="1" customFormat="1" ht="21.75">
      <c r="A195" s="167"/>
      <c r="B195" s="167"/>
      <c r="C195" s="289"/>
      <c r="D195" s="167"/>
      <c r="E195" s="289"/>
      <c r="F195" s="289"/>
      <c r="G195" s="289"/>
      <c r="H195" s="289"/>
      <c r="I195" s="289"/>
      <c r="J195" s="167"/>
    </row>
    <row r="196" spans="1:10" s="1" customFormat="1" ht="21.75">
      <c r="A196" s="167"/>
      <c r="B196" s="167"/>
      <c r="C196" s="289"/>
      <c r="D196" s="167"/>
      <c r="E196" s="289"/>
      <c r="F196" s="289"/>
      <c r="G196" s="289"/>
      <c r="H196" s="289"/>
      <c r="I196" s="289"/>
      <c r="J196" s="167"/>
    </row>
    <row r="197" spans="1:10" s="1" customFormat="1" ht="21.75">
      <c r="A197" s="167"/>
      <c r="B197" s="167"/>
      <c r="C197" s="289"/>
      <c r="D197" s="167"/>
      <c r="E197" s="289"/>
      <c r="F197" s="289"/>
      <c r="G197" s="289"/>
      <c r="H197" s="289"/>
      <c r="I197" s="289"/>
      <c r="J197" s="167"/>
    </row>
    <row r="198" spans="1:10" s="1" customFormat="1" ht="21.75">
      <c r="A198" s="167"/>
      <c r="B198" s="167"/>
      <c r="C198" s="289"/>
      <c r="D198" s="167"/>
      <c r="E198" s="289"/>
      <c r="F198" s="289"/>
      <c r="G198" s="289"/>
      <c r="H198" s="289"/>
      <c r="I198" s="289"/>
      <c r="J198" s="167"/>
    </row>
    <row r="199" spans="1:10" s="1" customFormat="1" ht="21.75">
      <c r="A199" s="167"/>
      <c r="B199" s="167"/>
      <c r="C199" s="289"/>
      <c r="D199" s="167"/>
      <c r="E199" s="289"/>
      <c r="F199" s="289"/>
      <c r="G199" s="289"/>
      <c r="H199" s="289"/>
      <c r="I199" s="289"/>
      <c r="J199" s="167"/>
    </row>
    <row r="200" spans="1:10" s="1" customFormat="1" ht="21.75">
      <c r="A200" s="167"/>
      <c r="B200" s="167"/>
      <c r="C200" s="289"/>
      <c r="D200" s="167"/>
      <c r="E200" s="289"/>
      <c r="F200" s="289"/>
      <c r="G200" s="289"/>
      <c r="H200" s="289"/>
      <c r="I200" s="289"/>
      <c r="J200" s="167"/>
    </row>
    <row r="201" spans="1:10" s="1" customFormat="1" ht="21.75">
      <c r="A201" s="167"/>
      <c r="B201" s="167"/>
      <c r="C201" s="289"/>
      <c r="D201" s="167"/>
      <c r="E201" s="289"/>
      <c r="F201" s="289"/>
      <c r="G201" s="289"/>
      <c r="H201" s="289"/>
      <c r="I201" s="289"/>
      <c r="J201" s="167"/>
    </row>
    <row r="202" spans="1:10" s="1" customFormat="1" ht="21.75">
      <c r="A202" s="167"/>
      <c r="B202" s="167"/>
      <c r="C202" s="289"/>
      <c r="D202" s="167"/>
      <c r="E202" s="289"/>
      <c r="F202" s="289"/>
      <c r="G202" s="289"/>
      <c r="H202" s="289"/>
      <c r="I202" s="289"/>
      <c r="J202" s="167"/>
    </row>
    <row r="203" spans="1:10" s="1" customFormat="1" ht="21.75">
      <c r="A203" s="167"/>
      <c r="B203" s="167"/>
      <c r="C203" s="289"/>
      <c r="D203" s="167"/>
      <c r="E203" s="289"/>
      <c r="F203" s="289"/>
      <c r="G203" s="289"/>
      <c r="H203" s="289"/>
      <c r="I203" s="289"/>
      <c r="J203" s="167"/>
    </row>
    <row r="204" spans="1:10" s="1" customFormat="1" ht="21.75">
      <c r="A204" s="167"/>
      <c r="B204" s="167"/>
      <c r="C204" s="289"/>
      <c r="D204" s="167"/>
      <c r="E204" s="289"/>
      <c r="F204" s="289"/>
      <c r="G204" s="289"/>
      <c r="H204" s="289"/>
      <c r="I204" s="289"/>
      <c r="J204" s="167"/>
    </row>
    <row r="205" spans="1:10" s="1" customFormat="1" ht="21.75">
      <c r="A205" s="167"/>
      <c r="B205" s="167"/>
      <c r="C205" s="289"/>
      <c r="D205" s="167"/>
      <c r="E205" s="289"/>
      <c r="F205" s="289"/>
      <c r="G205" s="289"/>
      <c r="H205" s="289"/>
      <c r="I205" s="289"/>
      <c r="J205" s="167"/>
    </row>
    <row r="206" spans="1:10" s="1" customFormat="1" ht="21.75">
      <c r="A206" s="167"/>
      <c r="B206" s="167"/>
      <c r="C206" s="289"/>
      <c r="D206" s="167"/>
      <c r="E206" s="289"/>
      <c r="F206" s="289"/>
      <c r="G206" s="289"/>
      <c r="H206" s="289"/>
      <c r="I206" s="289"/>
      <c r="J206" s="167"/>
    </row>
    <row r="207" spans="1:10" s="1" customFormat="1" ht="21.75">
      <c r="A207" s="167"/>
      <c r="B207" s="167"/>
      <c r="C207" s="289"/>
      <c r="D207" s="167"/>
      <c r="E207" s="289"/>
      <c r="F207" s="289"/>
      <c r="G207" s="289"/>
      <c r="H207" s="289"/>
      <c r="I207" s="289"/>
      <c r="J207" s="167"/>
    </row>
    <row r="208" spans="1:10" s="1" customFormat="1" ht="21.75">
      <c r="A208" s="167"/>
      <c r="B208" s="167"/>
      <c r="C208" s="289"/>
      <c r="D208" s="167"/>
      <c r="E208" s="289"/>
      <c r="F208" s="289"/>
      <c r="G208" s="289"/>
      <c r="H208" s="289"/>
      <c r="I208" s="289"/>
      <c r="J208" s="167"/>
    </row>
    <row r="209" spans="1:10" s="1" customFormat="1" ht="21.75">
      <c r="A209" s="167"/>
      <c r="B209" s="167"/>
      <c r="C209" s="289"/>
      <c r="D209" s="167"/>
      <c r="E209" s="289"/>
      <c r="F209" s="289"/>
      <c r="G209" s="289"/>
      <c r="H209" s="289"/>
      <c r="I209" s="289"/>
      <c r="J209" s="167"/>
    </row>
    <row r="210" spans="1:10" s="1" customFormat="1" ht="21.75">
      <c r="A210" s="167"/>
      <c r="B210" s="167"/>
      <c r="C210" s="289"/>
      <c r="D210" s="167"/>
      <c r="E210" s="289"/>
      <c r="F210" s="289"/>
      <c r="G210" s="289"/>
      <c r="H210" s="289"/>
      <c r="I210" s="289"/>
      <c r="J210" s="167"/>
    </row>
    <row r="211" spans="1:10" s="1" customFormat="1" ht="21.75">
      <c r="A211" s="167"/>
      <c r="B211" s="167"/>
      <c r="C211" s="289"/>
      <c r="D211" s="167"/>
      <c r="E211" s="289"/>
      <c r="F211" s="289"/>
      <c r="G211" s="289"/>
      <c r="H211" s="289"/>
      <c r="I211" s="289"/>
      <c r="J211" s="167"/>
    </row>
    <row r="212" spans="1:10" s="1" customFormat="1" ht="21.75">
      <c r="A212" s="167"/>
      <c r="B212" s="167"/>
      <c r="C212" s="289"/>
      <c r="D212" s="167"/>
      <c r="E212" s="289"/>
      <c r="F212" s="289"/>
      <c r="G212" s="289"/>
      <c r="H212" s="289"/>
      <c r="I212" s="289"/>
      <c r="J212" s="167"/>
    </row>
    <row r="213" spans="1:10" s="1" customFormat="1" ht="21.75">
      <c r="A213" s="167"/>
      <c r="B213" s="167"/>
      <c r="C213" s="289"/>
      <c r="D213" s="167"/>
      <c r="E213" s="289"/>
      <c r="F213" s="289"/>
      <c r="G213" s="289"/>
      <c r="H213" s="289"/>
      <c r="I213" s="289"/>
      <c r="J213" s="167"/>
    </row>
    <row r="214" spans="1:10" s="1" customFormat="1" ht="21.75">
      <c r="A214" s="167"/>
      <c r="B214" s="167"/>
      <c r="C214" s="289"/>
      <c r="D214" s="167"/>
      <c r="E214" s="289"/>
      <c r="F214" s="289"/>
      <c r="G214" s="289"/>
      <c r="H214" s="289"/>
      <c r="I214" s="289"/>
      <c r="J214" s="167"/>
    </row>
    <row r="215" spans="1:10" s="1" customFormat="1" ht="21.75">
      <c r="A215" s="167"/>
      <c r="B215" s="167"/>
      <c r="C215" s="289"/>
      <c r="D215" s="167"/>
      <c r="E215" s="289"/>
      <c r="F215" s="289"/>
      <c r="G215" s="289"/>
      <c r="H215" s="289"/>
      <c r="I215" s="289"/>
      <c r="J215" s="167"/>
    </row>
    <row r="216" spans="1:10" s="1" customFormat="1" ht="21.75">
      <c r="A216" s="167"/>
      <c r="B216" s="167"/>
      <c r="C216" s="289"/>
      <c r="D216" s="167"/>
      <c r="E216" s="289"/>
      <c r="F216" s="289"/>
      <c r="G216" s="289"/>
      <c r="H216" s="289"/>
      <c r="I216" s="289"/>
      <c r="J216" s="167"/>
    </row>
    <row r="217" spans="1:10" s="1" customFormat="1" ht="21.75">
      <c r="A217" s="167"/>
      <c r="B217" s="167"/>
      <c r="C217" s="289"/>
      <c r="D217" s="167"/>
      <c r="E217" s="289"/>
      <c r="F217" s="289"/>
      <c r="G217" s="289"/>
      <c r="H217" s="289"/>
      <c r="I217" s="289"/>
      <c r="J217" s="167"/>
    </row>
    <row r="218" spans="1:10" s="1" customFormat="1" ht="21.75">
      <c r="A218" s="167"/>
      <c r="B218" s="167"/>
      <c r="C218" s="289"/>
      <c r="D218" s="167"/>
      <c r="E218" s="289"/>
      <c r="F218" s="289"/>
      <c r="G218" s="289"/>
      <c r="H218" s="289"/>
      <c r="I218" s="289"/>
      <c r="J218" s="167"/>
    </row>
    <row r="219" spans="1:10" s="1" customFormat="1" ht="21.75">
      <c r="A219" s="167"/>
      <c r="B219" s="167"/>
      <c r="C219" s="289"/>
      <c r="D219" s="167"/>
      <c r="E219" s="289"/>
      <c r="F219" s="289"/>
      <c r="G219" s="289"/>
      <c r="H219" s="289"/>
      <c r="I219" s="289"/>
      <c r="J219" s="167"/>
    </row>
    <row r="220" spans="1:10" s="1" customFormat="1" ht="21.75">
      <c r="A220" s="167"/>
      <c r="B220" s="167"/>
      <c r="C220" s="289"/>
      <c r="D220" s="167"/>
      <c r="E220" s="289"/>
      <c r="F220" s="289"/>
      <c r="G220" s="289"/>
      <c r="H220" s="289"/>
      <c r="I220" s="289"/>
      <c r="J220" s="167"/>
    </row>
    <row r="221" spans="1:10" s="1" customFormat="1" ht="21.75">
      <c r="A221" s="167"/>
      <c r="B221" s="167"/>
      <c r="C221" s="289"/>
      <c r="D221" s="167"/>
      <c r="E221" s="289"/>
      <c r="F221" s="289"/>
      <c r="G221" s="289"/>
      <c r="H221" s="289"/>
      <c r="I221" s="289"/>
      <c r="J221" s="167"/>
    </row>
    <row r="222" spans="1:10" s="1" customFormat="1" ht="21.75">
      <c r="A222" s="167"/>
      <c r="B222" s="167"/>
      <c r="C222" s="289"/>
      <c r="D222" s="167"/>
      <c r="E222" s="289"/>
      <c r="F222" s="289"/>
      <c r="G222" s="289"/>
      <c r="H222" s="289"/>
      <c r="I222" s="289"/>
      <c r="J222" s="167"/>
    </row>
    <row r="223" spans="1:10" s="1" customFormat="1" ht="21.75">
      <c r="A223" s="167"/>
      <c r="B223" s="167"/>
      <c r="C223" s="289"/>
      <c r="D223" s="167"/>
      <c r="E223" s="289"/>
      <c r="F223" s="289"/>
      <c r="G223" s="289"/>
      <c r="H223" s="289"/>
      <c r="I223" s="289"/>
      <c r="J223" s="167"/>
    </row>
    <row r="224" spans="1:10" s="1" customFormat="1" ht="21.75">
      <c r="A224" s="167"/>
      <c r="B224" s="167"/>
      <c r="C224" s="289"/>
      <c r="D224" s="167"/>
      <c r="E224" s="289"/>
      <c r="F224" s="289"/>
      <c r="G224" s="289"/>
      <c r="H224" s="289"/>
      <c r="I224" s="289"/>
      <c r="J224" s="167"/>
    </row>
    <row r="225" spans="1:10" s="1" customFormat="1" ht="21.75">
      <c r="A225" s="167"/>
      <c r="B225" s="167"/>
      <c r="C225" s="289"/>
      <c r="D225" s="167"/>
      <c r="E225" s="289"/>
      <c r="F225" s="289"/>
      <c r="G225" s="289"/>
      <c r="H225" s="289"/>
      <c r="I225" s="289"/>
      <c r="J225" s="167"/>
    </row>
    <row r="226" spans="1:10" s="1" customFormat="1" ht="21.75">
      <c r="A226" s="167"/>
      <c r="B226" s="167"/>
      <c r="C226" s="289"/>
      <c r="D226" s="167"/>
      <c r="E226" s="289"/>
      <c r="F226" s="289"/>
      <c r="G226" s="289"/>
      <c r="H226" s="289"/>
      <c r="I226" s="289"/>
      <c r="J226" s="167"/>
    </row>
    <row r="227" spans="1:10" s="1" customFormat="1" ht="21.75">
      <c r="A227" s="167"/>
      <c r="B227" s="167"/>
      <c r="C227" s="289"/>
      <c r="D227" s="167"/>
      <c r="E227" s="289"/>
      <c r="F227" s="289"/>
      <c r="G227" s="289"/>
      <c r="H227" s="289"/>
      <c r="I227" s="289"/>
      <c r="J227" s="167"/>
    </row>
    <row r="228" spans="1:10" s="1" customFormat="1" ht="21.75">
      <c r="A228" s="167"/>
      <c r="B228" s="167"/>
      <c r="C228" s="289"/>
      <c r="D228" s="167"/>
      <c r="E228" s="289"/>
      <c r="F228" s="289"/>
      <c r="G228" s="289"/>
      <c r="H228" s="289"/>
      <c r="I228" s="289"/>
      <c r="J228" s="167"/>
    </row>
    <row r="229" spans="1:10" s="1" customFormat="1" ht="21.75">
      <c r="A229" s="167"/>
      <c r="B229" s="167"/>
      <c r="C229" s="289"/>
      <c r="D229" s="167"/>
      <c r="E229" s="289"/>
      <c r="F229" s="289"/>
      <c r="G229" s="289"/>
      <c r="H229" s="289"/>
      <c r="I229" s="289"/>
      <c r="J229" s="167"/>
    </row>
    <row r="230" spans="1:10" s="1" customFormat="1" ht="21.75">
      <c r="A230" s="167"/>
      <c r="B230" s="167"/>
      <c r="C230" s="289"/>
      <c r="D230" s="167"/>
      <c r="E230" s="289"/>
      <c r="F230" s="289"/>
      <c r="G230" s="289"/>
      <c r="H230" s="289"/>
      <c r="I230" s="289"/>
      <c r="J230" s="167"/>
    </row>
    <row r="231" spans="1:10" s="1" customFormat="1" ht="21.75">
      <c r="A231" s="167"/>
      <c r="B231" s="167"/>
      <c r="C231" s="289"/>
      <c r="D231" s="167"/>
      <c r="E231" s="289"/>
      <c r="F231" s="289"/>
      <c r="G231" s="289"/>
      <c r="H231" s="289"/>
      <c r="I231" s="289"/>
      <c r="J231" s="167"/>
    </row>
    <row r="232" spans="1:10" s="1" customFormat="1" ht="21.75">
      <c r="A232" s="167"/>
      <c r="B232" s="167"/>
      <c r="C232" s="289"/>
      <c r="D232" s="167"/>
      <c r="E232" s="289"/>
      <c r="F232" s="289"/>
      <c r="G232" s="289"/>
      <c r="H232" s="289"/>
      <c r="I232" s="289"/>
      <c r="J232" s="167"/>
    </row>
    <row r="233" spans="1:10" s="1" customFormat="1" ht="21.75">
      <c r="A233" s="167"/>
      <c r="B233" s="167"/>
      <c r="C233" s="289"/>
      <c r="D233" s="167"/>
      <c r="E233" s="289"/>
      <c r="F233" s="289"/>
      <c r="G233" s="289"/>
      <c r="H233" s="289"/>
      <c r="I233" s="289"/>
      <c r="J233" s="167"/>
    </row>
    <row r="234" spans="1:10" s="1" customFormat="1" ht="21.75">
      <c r="A234" s="167"/>
      <c r="B234" s="167"/>
      <c r="C234" s="289"/>
      <c r="D234" s="167"/>
      <c r="E234" s="289"/>
      <c r="F234" s="289"/>
      <c r="G234" s="289"/>
      <c r="H234" s="289"/>
      <c r="I234" s="289"/>
      <c r="J234" s="167"/>
    </row>
    <row r="235" spans="1:10" s="1" customFormat="1" ht="21.75">
      <c r="A235" s="167"/>
      <c r="B235" s="167"/>
      <c r="C235" s="289"/>
      <c r="D235" s="167"/>
      <c r="E235" s="289"/>
      <c r="F235" s="289"/>
      <c r="G235" s="289"/>
      <c r="H235" s="289"/>
      <c r="I235" s="289"/>
      <c r="J235" s="167"/>
    </row>
    <row r="236" spans="1:10" s="1" customFormat="1" ht="21.75">
      <c r="A236" s="167"/>
      <c r="B236" s="167"/>
      <c r="C236" s="289"/>
      <c r="D236" s="167"/>
      <c r="E236" s="289"/>
      <c r="F236" s="289"/>
      <c r="G236" s="289"/>
      <c r="H236" s="289"/>
      <c r="I236" s="289"/>
      <c r="J236" s="167"/>
    </row>
    <row r="237" spans="1:10" s="1" customFormat="1" ht="21.75">
      <c r="A237" s="167"/>
      <c r="B237" s="167"/>
      <c r="C237" s="289"/>
      <c r="D237" s="167"/>
      <c r="E237" s="289"/>
      <c r="F237" s="289"/>
      <c r="G237" s="289"/>
      <c r="H237" s="289"/>
      <c r="I237" s="289"/>
      <c r="J237" s="167"/>
    </row>
    <row r="238" spans="1:10" s="1" customFormat="1" ht="21.75">
      <c r="A238" s="167"/>
      <c r="B238" s="167"/>
      <c r="C238" s="289"/>
      <c r="D238" s="167"/>
      <c r="E238" s="289"/>
      <c r="F238" s="289"/>
      <c r="G238" s="289"/>
      <c r="H238" s="289"/>
      <c r="I238" s="289"/>
      <c r="J238" s="167"/>
    </row>
    <row r="239" spans="1:10" s="1" customFormat="1" ht="21.75">
      <c r="A239" s="167"/>
      <c r="B239" s="167"/>
      <c r="C239" s="289"/>
      <c r="D239" s="167"/>
      <c r="E239" s="289"/>
      <c r="F239" s="289"/>
      <c r="G239" s="289"/>
      <c r="H239" s="289"/>
      <c r="I239" s="289"/>
      <c r="J239" s="167"/>
    </row>
    <row r="240" spans="1:10" s="1" customFormat="1" ht="21.75">
      <c r="A240" s="167"/>
      <c r="B240" s="167"/>
      <c r="C240" s="289"/>
      <c r="D240" s="167"/>
      <c r="E240" s="289"/>
      <c r="F240" s="289"/>
      <c r="G240" s="289"/>
      <c r="H240" s="289"/>
      <c r="I240" s="289"/>
      <c r="J240" s="167"/>
    </row>
    <row r="241" spans="1:10" s="1" customFormat="1" ht="21.75">
      <c r="A241" s="167"/>
      <c r="B241" s="167"/>
      <c r="C241" s="289"/>
      <c r="D241" s="167"/>
      <c r="E241" s="289"/>
      <c r="F241" s="289"/>
      <c r="G241" s="289"/>
      <c r="H241" s="289"/>
      <c r="I241" s="289"/>
      <c r="J241" s="167"/>
    </row>
    <row r="242" spans="1:10" s="1" customFormat="1" ht="21.75">
      <c r="A242" s="167"/>
      <c r="B242" s="167"/>
      <c r="C242" s="289"/>
      <c r="D242" s="167"/>
      <c r="E242" s="289"/>
      <c r="F242" s="289"/>
      <c r="G242" s="289"/>
      <c r="H242" s="289"/>
      <c r="I242" s="289"/>
      <c r="J242" s="167"/>
    </row>
    <row r="243" spans="1:10" s="1" customFormat="1" ht="21.75">
      <c r="A243" s="167"/>
      <c r="B243" s="167"/>
      <c r="C243" s="289"/>
      <c r="D243" s="167"/>
      <c r="E243" s="289"/>
      <c r="F243" s="289"/>
      <c r="G243" s="289"/>
      <c r="H243" s="289"/>
      <c r="I243" s="289"/>
      <c r="J243" s="167"/>
    </row>
    <row r="244" spans="1:10" s="1" customFormat="1" ht="21.75">
      <c r="A244" s="167"/>
      <c r="B244" s="167"/>
      <c r="C244" s="289"/>
      <c r="D244" s="167"/>
      <c r="E244" s="289"/>
      <c r="F244" s="289"/>
      <c r="G244" s="289"/>
      <c r="H244" s="289"/>
      <c r="I244" s="289"/>
      <c r="J244" s="167"/>
    </row>
    <row r="245" spans="1:10" s="1" customFormat="1" ht="21.75">
      <c r="A245" s="167"/>
      <c r="B245" s="167"/>
      <c r="C245" s="289"/>
      <c r="D245" s="167"/>
      <c r="E245" s="289"/>
      <c r="F245" s="289"/>
      <c r="G245" s="289"/>
      <c r="H245" s="289"/>
      <c r="I245" s="289"/>
      <c r="J245" s="167"/>
    </row>
    <row r="246" spans="1:10" s="1" customFormat="1" ht="21.75">
      <c r="A246" s="167"/>
      <c r="B246" s="167"/>
      <c r="C246" s="289"/>
      <c r="D246" s="167"/>
      <c r="E246" s="289"/>
      <c r="F246" s="289"/>
      <c r="G246" s="289"/>
      <c r="H246" s="289"/>
      <c r="I246" s="289"/>
      <c r="J246" s="167"/>
    </row>
    <row r="247" spans="1:10" s="1" customFormat="1" ht="21.75">
      <c r="A247" s="167"/>
      <c r="B247" s="167"/>
      <c r="C247" s="289"/>
      <c r="D247" s="167"/>
      <c r="E247" s="289"/>
      <c r="F247" s="289"/>
      <c r="G247" s="289"/>
      <c r="H247" s="289"/>
      <c r="I247" s="289"/>
      <c r="J247" s="167"/>
    </row>
    <row r="248" spans="1:10" s="1" customFormat="1" ht="21.75">
      <c r="A248" s="167"/>
      <c r="B248" s="167"/>
      <c r="C248" s="289"/>
      <c r="D248" s="167"/>
      <c r="E248" s="289"/>
      <c r="F248" s="289"/>
      <c r="G248" s="289"/>
      <c r="H248" s="289"/>
      <c r="I248" s="289"/>
      <c r="J248" s="167"/>
    </row>
    <row r="249" spans="1:10" s="1" customFormat="1" ht="21.75">
      <c r="A249" s="167"/>
      <c r="B249" s="167"/>
      <c r="C249" s="289"/>
      <c r="D249" s="167"/>
      <c r="E249" s="289"/>
      <c r="F249" s="289"/>
      <c r="G249" s="289"/>
      <c r="H249" s="289"/>
      <c r="I249" s="289"/>
      <c r="J249" s="167"/>
    </row>
    <row r="250" spans="1:10" s="1" customFormat="1" ht="21.75">
      <c r="A250" s="167"/>
      <c r="B250" s="167"/>
      <c r="C250" s="289"/>
      <c r="D250" s="167"/>
      <c r="E250" s="289"/>
      <c r="F250" s="289"/>
      <c r="G250" s="289"/>
      <c r="H250" s="289"/>
      <c r="I250" s="289"/>
      <c r="J250" s="167"/>
    </row>
    <row r="251" spans="1:10" s="1" customFormat="1" ht="21.75">
      <c r="A251" s="167"/>
      <c r="B251" s="167"/>
      <c r="C251" s="289"/>
      <c r="D251" s="167"/>
      <c r="E251" s="289"/>
      <c r="F251" s="289"/>
      <c r="G251" s="289"/>
      <c r="H251" s="289"/>
      <c r="I251" s="289"/>
      <c r="J251" s="167"/>
    </row>
    <row r="252" spans="1:10" s="1" customFormat="1" ht="21.75">
      <c r="A252" s="167"/>
      <c r="B252" s="167"/>
      <c r="C252" s="289"/>
      <c r="D252" s="167"/>
      <c r="E252" s="289"/>
      <c r="F252" s="289"/>
      <c r="G252" s="289"/>
      <c r="H252" s="289"/>
      <c r="I252" s="289"/>
      <c r="J252" s="167"/>
    </row>
    <row r="253" spans="1:10" s="1" customFormat="1" ht="21.75">
      <c r="A253" s="167"/>
      <c r="B253" s="167"/>
      <c r="C253" s="289"/>
      <c r="D253" s="167"/>
      <c r="E253" s="289"/>
      <c r="F253" s="289"/>
      <c r="G253" s="289"/>
      <c r="H253" s="289"/>
      <c r="I253" s="289"/>
      <c r="J253" s="167"/>
    </row>
    <row r="254" ht="21.75">
      <c r="I254" s="289"/>
    </row>
  </sheetData>
  <sheetProtection/>
  <mergeCells count="2">
    <mergeCell ref="E6:F6"/>
    <mergeCell ref="G6:H6"/>
  </mergeCells>
  <printOptions/>
  <pageMargins left="0" right="0" top="0.393700787401575" bottom="0.393700787401575" header="0.236220472440945" footer="0.2362204724409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5"/>
  <sheetViews>
    <sheetView view="pageBreakPreview" zoomScale="115" zoomScaleSheetLayoutView="115" workbookViewId="0" topLeftCell="A1">
      <selection activeCell="C5" sqref="C5"/>
    </sheetView>
  </sheetViews>
  <sheetFormatPr defaultColWidth="9.140625" defaultRowHeight="21.75"/>
  <cols>
    <col min="1" max="1" width="6.00390625" style="168" customWidth="1"/>
    <col min="2" max="2" width="58.7109375" style="168" customWidth="1"/>
    <col min="3" max="3" width="12.421875" style="293" customWidth="1"/>
    <col min="4" max="4" width="7.7109375" style="168" customWidth="1"/>
    <col min="5" max="5" width="14.00390625" style="293" customWidth="1"/>
    <col min="6" max="6" width="15.8515625" style="168" customWidth="1"/>
    <col min="7" max="7" width="12.8515625" style="117" customWidth="1"/>
    <col min="8" max="8" width="15.140625" style="168" customWidth="1"/>
    <col min="9" max="9" width="15.00390625" style="168" customWidth="1"/>
    <col min="10" max="10" width="14.00390625" style="168" customWidth="1"/>
    <col min="11" max="11" width="25.57421875" style="0" customWidth="1"/>
    <col min="12" max="12" width="19.00390625" style="0" customWidth="1"/>
    <col min="13" max="13" width="12.00390625" style="0" customWidth="1"/>
    <col min="14" max="14" width="16.57421875" style="0" customWidth="1"/>
    <col min="15" max="15" width="15.7109375" style="0" customWidth="1"/>
    <col min="16" max="16" width="14.140625" style="0" customWidth="1"/>
    <col min="17" max="17" width="13.00390625" style="0" customWidth="1"/>
  </cols>
  <sheetData>
    <row r="1" spans="1:10" s="2" customFormat="1" ht="18.75">
      <c r="A1" s="2" t="s">
        <v>283</v>
      </c>
      <c r="C1" s="267"/>
      <c r="D1" s="3"/>
      <c r="E1" s="294"/>
      <c r="G1" s="94"/>
      <c r="I1" s="3" t="s">
        <v>285</v>
      </c>
      <c r="J1" s="4" t="s">
        <v>290</v>
      </c>
    </row>
    <row r="2" spans="1:7" s="2" customFormat="1" ht="18.75">
      <c r="A2" s="5" t="str">
        <f>ปร5ก!A3</f>
        <v>สถานที่ก่อสร้าง      บริเวณภายในวัดพระธาตุดอยกองมู  ตำบลจองคำ  อำเภอเมือง  จังหวัดแม่ฮ่องสอน</v>
      </c>
      <c r="C2" s="267"/>
      <c r="D2" s="3"/>
      <c r="E2" s="267"/>
      <c r="G2" s="18"/>
    </row>
    <row r="3" spans="1:10" s="2" customFormat="1" ht="18.75">
      <c r="A3" s="2" t="s">
        <v>319</v>
      </c>
      <c r="C3" s="267"/>
      <c r="D3" s="3"/>
      <c r="E3" s="267"/>
      <c r="G3" s="3" t="s">
        <v>12</v>
      </c>
      <c r="H3" s="3" t="s">
        <v>48</v>
      </c>
      <c r="I3" s="3" t="s">
        <v>13</v>
      </c>
      <c r="J3" s="3" t="s">
        <v>29</v>
      </c>
    </row>
    <row r="4" spans="1:10" s="2" customFormat="1" ht="18.75">
      <c r="A4" s="25" t="s">
        <v>303</v>
      </c>
      <c r="C4" s="267"/>
      <c r="D4" s="3"/>
      <c r="E4" s="267"/>
      <c r="F4" s="4" t="s">
        <v>304</v>
      </c>
      <c r="G4" s="94"/>
      <c r="H4" s="3"/>
      <c r="I4" s="3"/>
      <c r="J4" s="3"/>
    </row>
    <row r="5" spans="1:10" s="2" customFormat="1" ht="18.75">
      <c r="A5" s="5"/>
      <c r="C5" s="267"/>
      <c r="D5" s="3"/>
      <c r="E5" s="267"/>
      <c r="F5" s="4"/>
      <c r="G5" s="94"/>
      <c r="H5" s="3"/>
      <c r="I5" s="3"/>
      <c r="J5" s="3"/>
    </row>
    <row r="6" spans="1:10" s="2" customFormat="1" ht="18.75">
      <c r="A6" s="6" t="s">
        <v>14</v>
      </c>
      <c r="B6" s="6" t="s">
        <v>15</v>
      </c>
      <c r="C6" s="268" t="s">
        <v>16</v>
      </c>
      <c r="D6" s="7" t="s">
        <v>17</v>
      </c>
      <c r="E6" s="419" t="s">
        <v>18</v>
      </c>
      <c r="F6" s="419"/>
      <c r="G6" s="419" t="s">
        <v>19</v>
      </c>
      <c r="H6" s="419"/>
      <c r="I6" s="7" t="s">
        <v>20</v>
      </c>
      <c r="J6" s="7" t="s">
        <v>21</v>
      </c>
    </row>
    <row r="7" spans="1:13" s="2" customFormat="1" ht="18.75">
      <c r="A7" s="9"/>
      <c r="B7" s="9"/>
      <c r="C7" s="269"/>
      <c r="D7" s="10"/>
      <c r="E7" s="139" t="s">
        <v>22</v>
      </c>
      <c r="F7" s="139" t="s">
        <v>23</v>
      </c>
      <c r="G7" s="139" t="s">
        <v>22</v>
      </c>
      <c r="H7" s="8" t="s">
        <v>23</v>
      </c>
      <c r="I7" s="11" t="s">
        <v>24</v>
      </c>
      <c r="J7" s="10"/>
      <c r="L7" s="12"/>
      <c r="M7" s="12"/>
    </row>
    <row r="8" spans="1:12" s="2" customFormat="1" ht="18.75">
      <c r="A8" s="134"/>
      <c r="B8" s="134" t="s">
        <v>178</v>
      </c>
      <c r="C8" s="270"/>
      <c r="D8" s="141"/>
      <c r="E8" s="295"/>
      <c r="F8" s="143"/>
      <c r="G8" s="142"/>
      <c r="H8" s="143"/>
      <c r="I8" s="144"/>
      <c r="J8" s="145"/>
      <c r="L8" s="18"/>
    </row>
    <row r="9" spans="1:10" s="180" customFormat="1" ht="18.75">
      <c r="A9" s="173">
        <v>1</v>
      </c>
      <c r="B9" s="174" t="s">
        <v>281</v>
      </c>
      <c r="C9" s="284"/>
      <c r="D9" s="175"/>
      <c r="E9" s="304"/>
      <c r="F9" s="177"/>
      <c r="G9" s="176"/>
      <c r="H9" s="177"/>
      <c r="I9" s="178"/>
      <c r="J9" s="179"/>
    </row>
    <row r="10" spans="1:10" s="180" customFormat="1" ht="18.75">
      <c r="A10" s="181">
        <v>1.1</v>
      </c>
      <c r="B10" s="182" t="s">
        <v>164</v>
      </c>
      <c r="C10" s="342"/>
      <c r="D10" s="183"/>
      <c r="E10" s="339"/>
      <c r="F10" s="177"/>
      <c r="G10" s="184"/>
      <c r="H10" s="177"/>
      <c r="I10" s="178"/>
      <c r="J10" s="184"/>
    </row>
    <row r="11" spans="1:12" s="180" customFormat="1" ht="18.75">
      <c r="A11" s="185"/>
      <c r="B11" s="186" t="s">
        <v>165</v>
      </c>
      <c r="C11" s="394">
        <v>2</v>
      </c>
      <c r="D11" s="239" t="s">
        <v>122</v>
      </c>
      <c r="E11" s="239"/>
      <c r="F11" s="177"/>
      <c r="G11" s="187"/>
      <c r="H11" s="177"/>
      <c r="I11" s="178"/>
      <c r="J11" s="178"/>
      <c r="K11" s="188"/>
      <c r="L11" s="189"/>
    </row>
    <row r="12" spans="1:12" s="180" customFormat="1" ht="18.75">
      <c r="A12" s="190"/>
      <c r="B12" s="182" t="s">
        <v>166</v>
      </c>
      <c r="C12" s="395"/>
      <c r="D12" s="302"/>
      <c r="E12" s="302"/>
      <c r="F12" s="177"/>
      <c r="G12" s="191"/>
      <c r="H12" s="177"/>
      <c r="I12" s="178"/>
      <c r="J12" s="184"/>
      <c r="K12" s="188"/>
      <c r="L12" s="189"/>
    </row>
    <row r="13" spans="1:12" s="180" customFormat="1" ht="18.75">
      <c r="A13" s="185"/>
      <c r="B13" s="186" t="s">
        <v>165</v>
      </c>
      <c r="C13" s="394">
        <v>13</v>
      </c>
      <c r="D13" s="239" t="s">
        <v>122</v>
      </c>
      <c r="E13" s="239"/>
      <c r="F13" s="177"/>
      <c r="G13" s="187"/>
      <c r="H13" s="177"/>
      <c r="I13" s="178"/>
      <c r="J13" s="178"/>
      <c r="K13" s="188"/>
      <c r="L13" s="189"/>
    </row>
    <row r="14" spans="1:12" s="180" customFormat="1" ht="18.75">
      <c r="A14" s="190"/>
      <c r="B14" s="182" t="s">
        <v>167</v>
      </c>
      <c r="C14" s="395"/>
      <c r="D14" s="302"/>
      <c r="E14" s="302"/>
      <c r="F14" s="177"/>
      <c r="G14" s="191"/>
      <c r="H14" s="177"/>
      <c r="I14" s="178"/>
      <c r="J14" s="184"/>
      <c r="K14" s="188"/>
      <c r="L14" s="189"/>
    </row>
    <row r="15" spans="1:12" s="180" customFormat="1" ht="18.75">
      <c r="A15" s="185"/>
      <c r="B15" s="186" t="s">
        <v>165</v>
      </c>
      <c r="C15" s="394">
        <v>10</v>
      </c>
      <c r="D15" s="239" t="s">
        <v>122</v>
      </c>
      <c r="E15" s="239"/>
      <c r="F15" s="177"/>
      <c r="G15" s="187"/>
      <c r="H15" s="177"/>
      <c r="I15" s="178"/>
      <c r="J15" s="178"/>
      <c r="K15" s="188"/>
      <c r="L15" s="189"/>
    </row>
    <row r="16" spans="1:12" s="180" customFormat="1" ht="18.75">
      <c r="A16" s="190"/>
      <c r="B16" s="182" t="s">
        <v>168</v>
      </c>
      <c r="C16" s="395"/>
      <c r="D16" s="302"/>
      <c r="E16" s="302"/>
      <c r="F16" s="177"/>
      <c r="G16" s="191"/>
      <c r="H16" s="177"/>
      <c r="I16" s="178"/>
      <c r="J16" s="184"/>
      <c r="K16" s="188"/>
      <c r="L16" s="189"/>
    </row>
    <row r="17" spans="1:10" s="180" customFormat="1" ht="18.75">
      <c r="A17" s="181">
        <v>1.2</v>
      </c>
      <c r="B17" s="182" t="s">
        <v>169</v>
      </c>
      <c r="C17" s="281"/>
      <c r="D17" s="302"/>
      <c r="E17" s="302"/>
      <c r="F17" s="177"/>
      <c r="G17" s="184"/>
      <c r="H17" s="177"/>
      <c r="I17" s="178"/>
      <c r="J17" s="184"/>
    </row>
    <row r="18" spans="1:12" s="180" customFormat="1" ht="18.75">
      <c r="A18" s="185"/>
      <c r="B18" s="186" t="s">
        <v>170</v>
      </c>
      <c r="C18" s="394">
        <v>17</v>
      </c>
      <c r="D18" s="239" t="s">
        <v>122</v>
      </c>
      <c r="E18" s="239"/>
      <c r="F18" s="177"/>
      <c r="G18" s="187"/>
      <c r="H18" s="177"/>
      <c r="I18" s="178"/>
      <c r="J18" s="178"/>
      <c r="K18" s="188"/>
      <c r="L18" s="189"/>
    </row>
    <row r="19" spans="1:10" s="180" customFormat="1" ht="18.75">
      <c r="A19" s="181">
        <v>1.3</v>
      </c>
      <c r="B19" s="182" t="s">
        <v>252</v>
      </c>
      <c r="C19" s="281"/>
      <c r="D19" s="302"/>
      <c r="E19" s="302"/>
      <c r="F19" s="177"/>
      <c r="G19" s="184"/>
      <c r="H19" s="177"/>
      <c r="I19" s="178"/>
      <c r="J19" s="184"/>
    </row>
    <row r="20" spans="1:12" s="180" customFormat="1" ht="18.75">
      <c r="A20" s="185"/>
      <c r="B20" s="186" t="s">
        <v>253</v>
      </c>
      <c r="C20" s="394">
        <v>4</v>
      </c>
      <c r="D20" s="239" t="s">
        <v>122</v>
      </c>
      <c r="E20" s="239"/>
      <c r="F20" s="177"/>
      <c r="G20" s="187"/>
      <c r="H20" s="177"/>
      <c r="I20" s="178"/>
      <c r="J20" s="178"/>
      <c r="K20" s="188"/>
      <c r="L20" s="189"/>
    </row>
    <row r="21" spans="1:11" s="180" customFormat="1" ht="19.5" thickBot="1">
      <c r="A21" s="201"/>
      <c r="B21" s="199"/>
      <c r="C21" s="325"/>
      <c r="D21" s="202"/>
      <c r="E21" s="330"/>
      <c r="F21" s="202"/>
      <c r="G21" s="203"/>
      <c r="H21" s="202"/>
      <c r="I21" s="222"/>
      <c r="J21" s="222"/>
      <c r="K21" s="192"/>
    </row>
    <row r="22" spans="1:11" s="180" customFormat="1" ht="20.25" thickBot="1" thickTop="1">
      <c r="A22" s="197"/>
      <c r="B22" s="194" t="s">
        <v>58</v>
      </c>
      <c r="C22" s="326"/>
      <c r="D22" s="196"/>
      <c r="E22" s="313"/>
      <c r="F22" s="196"/>
      <c r="G22" s="195"/>
      <c r="H22" s="196"/>
      <c r="I22" s="223"/>
      <c r="J22" s="224"/>
      <c r="K22" s="188"/>
    </row>
    <row r="23" spans="1:10" s="210" customFormat="1" ht="21.75" thickTop="1">
      <c r="A23" s="206"/>
      <c r="B23" s="207"/>
      <c r="C23" s="327"/>
      <c r="D23" s="206"/>
      <c r="E23" s="327"/>
      <c r="F23" s="206"/>
      <c r="G23" s="208"/>
      <c r="H23" s="206"/>
      <c r="I23" s="209"/>
      <c r="J23" s="206"/>
    </row>
    <row r="24" spans="1:10" s="210" customFormat="1" ht="21">
      <c r="A24" s="206"/>
      <c r="B24" s="207"/>
      <c r="C24" s="327"/>
      <c r="D24" s="206"/>
      <c r="E24" s="327"/>
      <c r="F24" s="206"/>
      <c r="G24" s="208"/>
      <c r="H24" s="206"/>
      <c r="I24" s="209"/>
      <c r="J24" s="206"/>
    </row>
    <row r="25" spans="1:12" s="210" customFormat="1" ht="21">
      <c r="A25" s="206"/>
      <c r="B25" s="207"/>
      <c r="C25" s="327"/>
      <c r="D25" s="206"/>
      <c r="E25" s="327"/>
      <c r="F25" s="206"/>
      <c r="G25" s="208"/>
      <c r="H25" s="206"/>
      <c r="I25" s="209"/>
      <c r="J25" s="206"/>
      <c r="L25" s="211"/>
    </row>
    <row r="26" spans="1:14" s="210" customFormat="1" ht="21">
      <c r="A26" s="206"/>
      <c r="B26" s="207"/>
      <c r="C26" s="327"/>
      <c r="D26" s="206"/>
      <c r="E26" s="398" t="s">
        <v>315</v>
      </c>
      <c r="F26" s="206"/>
      <c r="G26" s="208"/>
      <c r="H26" s="206"/>
      <c r="I26" s="209"/>
      <c r="J26" s="206"/>
      <c r="L26" s="211"/>
      <c r="N26" s="211"/>
    </row>
    <row r="27" spans="1:10" s="210" customFormat="1" ht="21">
      <c r="A27" s="206"/>
      <c r="B27" s="207"/>
      <c r="C27" s="327"/>
      <c r="D27" s="206"/>
      <c r="E27" s="399" t="s">
        <v>316</v>
      </c>
      <c r="F27" s="206"/>
      <c r="G27" s="208"/>
      <c r="H27" s="206"/>
      <c r="I27" s="209"/>
      <c r="J27" s="206"/>
    </row>
    <row r="28" spans="1:10" s="210" customFormat="1" ht="21">
      <c r="A28" s="206"/>
      <c r="B28" s="207"/>
      <c r="C28" s="327"/>
      <c r="D28" s="206"/>
      <c r="E28" s="400" t="s">
        <v>317</v>
      </c>
      <c r="F28" s="206"/>
      <c r="G28" s="208"/>
      <c r="H28" s="206"/>
      <c r="I28" s="209"/>
      <c r="J28" s="206"/>
    </row>
    <row r="29" spans="1:10" s="210" customFormat="1" ht="21">
      <c r="A29" s="206"/>
      <c r="B29" s="207"/>
      <c r="C29" s="327"/>
      <c r="D29" s="206"/>
      <c r="E29" s="327"/>
      <c r="F29" s="206"/>
      <c r="G29" s="208"/>
      <c r="H29" s="206"/>
      <c r="I29" s="209"/>
      <c r="J29" s="206"/>
    </row>
    <row r="30" spans="1:10" s="210" customFormat="1" ht="21">
      <c r="A30" s="206"/>
      <c r="B30" s="207"/>
      <c r="C30" s="327"/>
      <c r="D30" s="206"/>
      <c r="E30" s="327"/>
      <c r="F30" s="206"/>
      <c r="G30" s="208"/>
      <c r="H30" s="206"/>
      <c r="I30" s="209"/>
      <c r="J30" s="206"/>
    </row>
    <row r="31" spans="1:10" s="210" customFormat="1" ht="21">
      <c r="A31" s="206"/>
      <c r="B31" s="207"/>
      <c r="C31" s="327"/>
      <c r="D31" s="206"/>
      <c r="E31" s="327"/>
      <c r="F31" s="206"/>
      <c r="G31" s="208"/>
      <c r="H31" s="206"/>
      <c r="I31" s="209"/>
      <c r="J31" s="206"/>
    </row>
    <row r="32" spans="1:10" s="210" customFormat="1" ht="21">
      <c r="A32" s="206"/>
      <c r="B32" s="207"/>
      <c r="C32" s="327"/>
      <c r="D32" s="206"/>
      <c r="E32" s="327"/>
      <c r="F32" s="206"/>
      <c r="G32" s="208"/>
      <c r="H32" s="206"/>
      <c r="I32" s="209"/>
      <c r="J32" s="206"/>
    </row>
    <row r="33" spans="1:10" s="210" customFormat="1" ht="21">
      <c r="A33" s="206"/>
      <c r="B33" s="207"/>
      <c r="C33" s="327"/>
      <c r="D33" s="206"/>
      <c r="E33" s="327"/>
      <c r="F33" s="206"/>
      <c r="G33" s="208"/>
      <c r="H33" s="206"/>
      <c r="I33" s="209"/>
      <c r="J33" s="206"/>
    </row>
    <row r="34" spans="1:10" s="212" customFormat="1" ht="21.75">
      <c r="A34" s="206"/>
      <c r="B34" s="207"/>
      <c r="C34" s="327"/>
      <c r="D34" s="206"/>
      <c r="E34" s="327"/>
      <c r="F34" s="206"/>
      <c r="G34" s="208"/>
      <c r="H34" s="206"/>
      <c r="I34" s="209"/>
      <c r="J34" s="206"/>
    </row>
    <row r="35" spans="1:10" s="212" customFormat="1" ht="21.75">
      <c r="A35" s="206"/>
      <c r="B35" s="207"/>
      <c r="C35" s="327"/>
      <c r="D35" s="206"/>
      <c r="E35" s="327"/>
      <c r="F35" s="206"/>
      <c r="G35" s="208"/>
      <c r="H35" s="206"/>
      <c r="I35" s="209"/>
      <c r="J35" s="206"/>
    </row>
    <row r="36" spans="1:10" s="212" customFormat="1" ht="21.75">
      <c r="A36" s="206"/>
      <c r="B36" s="207"/>
      <c r="C36" s="327"/>
      <c r="D36" s="206"/>
      <c r="E36" s="327"/>
      <c r="F36" s="206"/>
      <c r="G36" s="208"/>
      <c r="H36" s="206"/>
      <c r="I36" s="209"/>
      <c r="J36" s="206"/>
    </row>
    <row r="37" spans="1:10" s="212" customFormat="1" ht="21.75">
      <c r="A37" s="206"/>
      <c r="B37" s="207"/>
      <c r="C37" s="327"/>
      <c r="D37" s="206"/>
      <c r="E37" s="327"/>
      <c r="F37" s="206"/>
      <c r="G37" s="208"/>
      <c r="H37" s="206"/>
      <c r="I37" s="209"/>
      <c r="J37" s="206"/>
    </row>
    <row r="38" spans="1:12" s="212" customFormat="1" ht="21.75">
      <c r="A38" s="213"/>
      <c r="B38" s="213"/>
      <c r="C38" s="328"/>
      <c r="D38" s="213"/>
      <c r="E38" s="328"/>
      <c r="F38" s="213"/>
      <c r="G38" s="214"/>
      <c r="H38" s="213"/>
      <c r="I38" s="213"/>
      <c r="J38" s="213"/>
      <c r="K38" s="215"/>
      <c r="L38" s="215"/>
    </row>
    <row r="39" spans="1:10" s="180" customFormat="1" ht="24.75" customHeight="1">
      <c r="A39" s="207"/>
      <c r="B39" s="216"/>
      <c r="C39" s="329"/>
      <c r="D39" s="217"/>
      <c r="E39" s="331"/>
      <c r="F39" s="218"/>
      <c r="G39" s="218"/>
      <c r="H39" s="218"/>
      <c r="I39" s="219"/>
      <c r="J39" s="218"/>
    </row>
    <row r="40" spans="1:10" s="180" customFormat="1" ht="24.75" customHeight="1">
      <c r="A40" s="217"/>
      <c r="B40" s="220"/>
      <c r="C40" s="329"/>
      <c r="D40" s="217"/>
      <c r="E40" s="331"/>
      <c r="F40" s="218"/>
      <c r="G40" s="221"/>
      <c r="H40" s="218"/>
      <c r="I40" s="218"/>
      <c r="J40" s="218"/>
    </row>
    <row r="41" spans="1:10" s="180" customFormat="1" ht="24.75" customHeight="1">
      <c r="A41" s="217"/>
      <c r="B41" s="220"/>
      <c r="C41" s="329"/>
      <c r="D41" s="217"/>
      <c r="E41" s="331"/>
      <c r="F41" s="218"/>
      <c r="G41" s="221"/>
      <c r="H41" s="218"/>
      <c r="I41" s="218"/>
      <c r="J41" s="218"/>
    </row>
    <row r="42" spans="1:10" s="180" customFormat="1" ht="24.75" customHeight="1">
      <c r="A42" s="217"/>
      <c r="B42" s="220"/>
      <c r="C42" s="329"/>
      <c r="D42" s="217"/>
      <c r="E42" s="331"/>
      <c r="F42" s="218"/>
      <c r="G42" s="221"/>
      <c r="H42" s="218"/>
      <c r="I42" s="218"/>
      <c r="J42" s="218"/>
    </row>
    <row r="43" spans="1:10" s="180" customFormat="1" ht="24.75" customHeight="1">
      <c r="A43" s="217"/>
      <c r="B43" s="220"/>
      <c r="C43" s="329"/>
      <c r="D43" s="217"/>
      <c r="E43" s="331"/>
      <c r="F43" s="218"/>
      <c r="G43" s="221"/>
      <c r="H43" s="218"/>
      <c r="I43" s="218"/>
      <c r="J43" s="218"/>
    </row>
    <row r="44" spans="1:10" s="180" customFormat="1" ht="24.75" customHeight="1">
      <c r="A44" s="217"/>
      <c r="B44" s="220"/>
      <c r="C44" s="329"/>
      <c r="D44" s="217"/>
      <c r="E44" s="331"/>
      <c r="F44" s="218"/>
      <c r="G44" s="221"/>
      <c r="H44" s="218"/>
      <c r="I44" s="218"/>
      <c r="J44" s="218"/>
    </row>
    <row r="45" spans="1:10" s="180" customFormat="1" ht="24.75" customHeight="1">
      <c r="A45" s="217"/>
      <c r="B45" s="220"/>
      <c r="C45" s="329"/>
      <c r="D45" s="217"/>
      <c r="E45" s="331"/>
      <c r="F45" s="218"/>
      <c r="G45" s="221"/>
      <c r="H45" s="218"/>
      <c r="I45" s="218"/>
      <c r="J45" s="218"/>
    </row>
    <row r="46" spans="1:10" s="180" customFormat="1" ht="24.75" customHeight="1">
      <c r="A46" s="217"/>
      <c r="B46" s="220"/>
      <c r="C46" s="329"/>
      <c r="D46" s="217"/>
      <c r="E46" s="331"/>
      <c r="F46" s="218"/>
      <c r="G46" s="221"/>
      <c r="H46" s="218"/>
      <c r="I46" s="218"/>
      <c r="J46" s="218"/>
    </row>
    <row r="47" spans="1:10" s="180" customFormat="1" ht="24.75" customHeight="1">
      <c r="A47" s="217"/>
      <c r="B47" s="220"/>
      <c r="C47" s="329"/>
      <c r="D47" s="217"/>
      <c r="E47" s="331"/>
      <c r="F47" s="218"/>
      <c r="G47" s="221"/>
      <c r="H47" s="218"/>
      <c r="I47" s="218"/>
      <c r="J47" s="218"/>
    </row>
    <row r="48" spans="1:10" s="180" customFormat="1" ht="24.75" customHeight="1">
      <c r="A48" s="217"/>
      <c r="B48" s="220"/>
      <c r="C48" s="329"/>
      <c r="D48" s="217"/>
      <c r="E48" s="331"/>
      <c r="F48" s="218"/>
      <c r="G48" s="221"/>
      <c r="H48" s="218"/>
      <c r="I48" s="218"/>
      <c r="J48" s="218"/>
    </row>
    <row r="49" spans="1:10" s="180" customFormat="1" ht="24.75" customHeight="1">
      <c r="A49" s="217"/>
      <c r="B49" s="220"/>
      <c r="C49" s="329"/>
      <c r="D49" s="217"/>
      <c r="E49" s="331"/>
      <c r="F49" s="218"/>
      <c r="G49" s="221"/>
      <c r="H49" s="218"/>
      <c r="I49" s="218"/>
      <c r="J49" s="218"/>
    </row>
    <row r="50" spans="1:10" s="180" customFormat="1" ht="24.75" customHeight="1">
      <c r="A50" s="217"/>
      <c r="B50" s="220"/>
      <c r="C50" s="329"/>
      <c r="D50" s="217"/>
      <c r="E50" s="331"/>
      <c r="F50" s="218"/>
      <c r="G50" s="221"/>
      <c r="H50" s="218"/>
      <c r="I50" s="218"/>
      <c r="J50" s="218"/>
    </row>
    <row r="51" spans="1:10" s="180" customFormat="1" ht="24.75" customHeight="1">
      <c r="A51" s="217"/>
      <c r="B51" s="220"/>
      <c r="C51" s="329"/>
      <c r="D51" s="217"/>
      <c r="E51" s="331"/>
      <c r="F51" s="218"/>
      <c r="G51" s="221"/>
      <c r="H51" s="218"/>
      <c r="I51" s="218"/>
      <c r="J51" s="218"/>
    </row>
    <row r="52" spans="1:12" s="2" customFormat="1" ht="21.75" customHeight="1">
      <c r="A52" s="108"/>
      <c r="B52" s="106"/>
      <c r="C52" s="291"/>
      <c r="D52" s="109"/>
      <c r="E52" s="307"/>
      <c r="F52" s="110"/>
      <c r="G52" s="111"/>
      <c r="H52" s="110"/>
      <c r="I52" s="98"/>
      <c r="J52" s="98"/>
      <c r="L52" s="3"/>
    </row>
    <row r="53" spans="1:10" s="2" customFormat="1" ht="22.5" customHeight="1">
      <c r="A53" s="103"/>
      <c r="B53" s="106"/>
      <c r="C53" s="291"/>
      <c r="D53" s="109"/>
      <c r="E53" s="307"/>
      <c r="F53" s="110"/>
      <c r="G53" s="111"/>
      <c r="H53" s="110"/>
      <c r="I53" s="98"/>
      <c r="J53" s="98"/>
    </row>
    <row r="54" spans="1:10" s="2" customFormat="1" ht="24.75" customHeight="1">
      <c r="A54" s="103"/>
      <c r="B54" s="106"/>
      <c r="C54" s="290"/>
      <c r="D54" s="103"/>
      <c r="E54" s="306"/>
      <c r="F54" s="104"/>
      <c r="G54" s="107"/>
      <c r="H54" s="104"/>
      <c r="I54" s="104"/>
      <c r="J54" s="104"/>
    </row>
    <row r="55" spans="1:10" s="2" customFormat="1" ht="24.75" customHeight="1">
      <c r="A55" s="103"/>
      <c r="B55" s="106"/>
      <c r="C55" s="290"/>
      <c r="D55" s="103"/>
      <c r="E55" s="306"/>
      <c r="F55" s="104"/>
      <c r="G55" s="104"/>
      <c r="H55" s="104"/>
      <c r="I55" s="104"/>
      <c r="J55" s="104"/>
    </row>
    <row r="56" spans="1:10" s="2" customFormat="1" ht="24.75" customHeight="1">
      <c r="A56" s="103"/>
      <c r="B56" s="106"/>
      <c r="C56" s="290"/>
      <c r="D56" s="103"/>
      <c r="E56" s="306"/>
      <c r="F56" s="104"/>
      <c r="G56" s="104"/>
      <c r="H56" s="104"/>
      <c r="I56" s="104"/>
      <c r="J56" s="104"/>
    </row>
    <row r="57" spans="1:10" s="2" customFormat="1" ht="24.75" customHeight="1">
      <c r="A57" s="103"/>
      <c r="B57" s="106"/>
      <c r="C57" s="290"/>
      <c r="D57" s="103"/>
      <c r="E57" s="306"/>
      <c r="F57" s="104"/>
      <c r="G57" s="112"/>
      <c r="H57" s="104"/>
      <c r="I57" s="104"/>
      <c r="J57" s="104"/>
    </row>
    <row r="58" spans="1:10" s="2" customFormat="1" ht="24.75" customHeight="1">
      <c r="A58" s="103"/>
      <c r="B58" s="106"/>
      <c r="C58" s="290"/>
      <c r="D58" s="103"/>
      <c r="E58" s="306"/>
      <c r="F58" s="104"/>
      <c r="G58" s="104"/>
      <c r="H58" s="104"/>
      <c r="I58" s="104"/>
      <c r="J58" s="104"/>
    </row>
    <row r="59" spans="1:12" s="2" customFormat="1" ht="23.25" customHeight="1">
      <c r="A59" s="97"/>
      <c r="B59" s="106"/>
      <c r="C59" s="290"/>
      <c r="D59" s="103"/>
      <c r="E59" s="306"/>
      <c r="F59" s="104"/>
      <c r="G59" s="104"/>
      <c r="H59" s="104"/>
      <c r="I59" s="107"/>
      <c r="J59" s="104"/>
      <c r="L59" s="3"/>
    </row>
    <row r="60" spans="1:12" s="114" customFormat="1" ht="23.25" customHeight="1">
      <c r="A60" s="97"/>
      <c r="B60" s="97"/>
      <c r="C60" s="292"/>
      <c r="D60" s="97"/>
      <c r="E60" s="308"/>
      <c r="F60" s="105"/>
      <c r="G60" s="107"/>
      <c r="H60" s="104"/>
      <c r="I60" s="113"/>
      <c r="J60" s="105"/>
      <c r="L60" s="115"/>
    </row>
    <row r="61" spans="1:10" s="99" customFormat="1" ht="21.75">
      <c r="A61" s="167"/>
      <c r="B61" s="97"/>
      <c r="C61" s="292"/>
      <c r="D61" s="97"/>
      <c r="E61" s="308"/>
      <c r="F61" s="105"/>
      <c r="G61" s="107"/>
      <c r="H61" s="104"/>
      <c r="I61" s="105"/>
      <c r="J61" s="167"/>
    </row>
    <row r="62" spans="1:10" s="99" customFormat="1" ht="21.75">
      <c r="A62" s="167"/>
      <c r="B62" s="167"/>
      <c r="C62" s="289"/>
      <c r="D62" s="167"/>
      <c r="E62" s="289"/>
      <c r="F62" s="167"/>
      <c r="G62" s="100"/>
      <c r="H62" s="167"/>
      <c r="I62" s="167"/>
      <c r="J62" s="167"/>
    </row>
    <row r="63" spans="1:10" s="2" customFormat="1" ht="24.75" customHeight="1">
      <c r="A63" s="97"/>
      <c r="B63" s="102"/>
      <c r="C63" s="290"/>
      <c r="D63" s="103"/>
      <c r="E63" s="306"/>
      <c r="F63" s="104"/>
      <c r="G63" s="104"/>
      <c r="H63" s="104"/>
      <c r="I63" s="105"/>
      <c r="J63" s="104"/>
    </row>
    <row r="64" spans="1:10" s="2" customFormat="1" ht="24.75" customHeight="1">
      <c r="A64" s="103"/>
      <c r="B64" s="106"/>
      <c r="C64" s="290"/>
      <c r="D64" s="103"/>
      <c r="E64" s="306"/>
      <c r="F64" s="104"/>
      <c r="G64" s="104"/>
      <c r="H64" s="104"/>
      <c r="I64" s="104"/>
      <c r="J64" s="104"/>
    </row>
    <row r="65" spans="1:12" s="2" customFormat="1" ht="24.75" customHeight="1">
      <c r="A65" s="97"/>
      <c r="B65" s="106"/>
      <c r="C65" s="290"/>
      <c r="D65" s="103"/>
      <c r="E65" s="306"/>
      <c r="F65" s="104"/>
      <c r="G65" s="104"/>
      <c r="H65" s="104"/>
      <c r="I65" s="104"/>
      <c r="J65" s="104"/>
      <c r="L65" s="27"/>
    </row>
    <row r="66" spans="1:12" s="2" customFormat="1" ht="24" customHeight="1">
      <c r="A66" s="97"/>
      <c r="B66" s="106"/>
      <c r="C66" s="290"/>
      <c r="D66" s="103"/>
      <c r="E66" s="306"/>
      <c r="F66" s="104"/>
      <c r="G66" s="104"/>
      <c r="H66" s="104"/>
      <c r="I66" s="104"/>
      <c r="J66" s="104"/>
      <c r="L66" s="3"/>
    </row>
    <row r="67" spans="1:12" s="2" customFormat="1" ht="24" customHeight="1">
      <c r="A67" s="97"/>
      <c r="B67" s="106"/>
      <c r="C67" s="290"/>
      <c r="D67" s="103"/>
      <c r="E67" s="306"/>
      <c r="F67" s="104"/>
      <c r="G67" s="112"/>
      <c r="H67" s="104"/>
      <c r="I67" s="104"/>
      <c r="J67" s="104"/>
      <c r="L67" s="3"/>
    </row>
    <row r="68" spans="1:10" s="99" customFormat="1" ht="21.75">
      <c r="A68" s="167"/>
      <c r="B68" s="167"/>
      <c r="C68" s="289"/>
      <c r="D68" s="167"/>
      <c r="E68" s="289"/>
      <c r="F68" s="167"/>
      <c r="G68" s="100"/>
      <c r="H68" s="167"/>
      <c r="I68" s="167"/>
      <c r="J68" s="167"/>
    </row>
    <row r="69" spans="1:10" s="99" customFormat="1" ht="21.75">
      <c r="A69" s="167"/>
      <c r="B69" s="167"/>
      <c r="C69" s="289"/>
      <c r="D69" s="167"/>
      <c r="E69" s="289"/>
      <c r="F69" s="167"/>
      <c r="G69" s="100"/>
      <c r="H69" s="167"/>
      <c r="I69" s="167"/>
      <c r="J69" s="167"/>
    </row>
    <row r="70" spans="1:10" s="99" customFormat="1" ht="21.75">
      <c r="A70" s="167"/>
      <c r="B70" s="167"/>
      <c r="C70" s="289"/>
      <c r="D70" s="167"/>
      <c r="E70" s="289"/>
      <c r="F70" s="167"/>
      <c r="G70" s="100"/>
      <c r="H70" s="167"/>
      <c r="I70" s="167"/>
      <c r="J70" s="167"/>
    </row>
    <row r="71" spans="1:10" s="99" customFormat="1" ht="21.75">
      <c r="A71" s="167"/>
      <c r="B71" s="167"/>
      <c r="C71" s="289"/>
      <c r="D71" s="167"/>
      <c r="E71" s="289"/>
      <c r="F71" s="167"/>
      <c r="G71" s="100"/>
      <c r="H71" s="167"/>
      <c r="I71" s="167"/>
      <c r="J71" s="167"/>
    </row>
    <row r="72" spans="1:12" s="114" customFormat="1" ht="23.25" customHeight="1">
      <c r="A72" s="97"/>
      <c r="B72" s="97"/>
      <c r="C72" s="292"/>
      <c r="D72" s="97"/>
      <c r="E72" s="308"/>
      <c r="F72" s="105"/>
      <c r="G72" s="107"/>
      <c r="H72" s="104"/>
      <c r="I72" s="113"/>
      <c r="J72" s="105"/>
      <c r="K72" s="116"/>
      <c r="L72" s="115"/>
    </row>
    <row r="73" spans="1:10" s="99" customFormat="1" ht="21.75">
      <c r="A73" s="167"/>
      <c r="B73" s="167"/>
      <c r="C73" s="289"/>
      <c r="D73" s="167"/>
      <c r="E73" s="289"/>
      <c r="F73" s="167"/>
      <c r="G73" s="100"/>
      <c r="H73" s="167"/>
      <c r="I73" s="167"/>
      <c r="J73" s="167"/>
    </row>
    <row r="74" spans="1:10" s="99" customFormat="1" ht="21.75">
      <c r="A74" s="167"/>
      <c r="B74" s="167"/>
      <c r="C74" s="289"/>
      <c r="D74" s="167"/>
      <c r="E74" s="289"/>
      <c r="F74" s="167"/>
      <c r="G74" s="100"/>
      <c r="H74" s="167"/>
      <c r="I74" s="167"/>
      <c r="J74" s="167"/>
    </row>
    <row r="75" spans="1:10" s="99" customFormat="1" ht="21.75">
      <c r="A75" s="167"/>
      <c r="B75" s="167"/>
      <c r="C75" s="289"/>
      <c r="D75" s="167"/>
      <c r="E75" s="289"/>
      <c r="F75" s="167"/>
      <c r="G75" s="100"/>
      <c r="H75" s="167"/>
      <c r="I75" s="167"/>
      <c r="J75" s="167"/>
    </row>
    <row r="76" spans="1:10" s="99" customFormat="1" ht="21.75">
      <c r="A76" s="167"/>
      <c r="B76" s="167"/>
      <c r="C76" s="289"/>
      <c r="D76" s="167"/>
      <c r="E76" s="289"/>
      <c r="F76" s="167"/>
      <c r="G76" s="100"/>
      <c r="H76" s="167"/>
      <c r="I76" s="167"/>
      <c r="J76" s="167"/>
    </row>
    <row r="77" spans="1:10" s="99" customFormat="1" ht="21.75">
      <c r="A77" s="167"/>
      <c r="B77" s="167"/>
      <c r="C77" s="289"/>
      <c r="D77" s="167"/>
      <c r="E77" s="289"/>
      <c r="F77" s="167"/>
      <c r="G77" s="100"/>
      <c r="H77" s="167"/>
      <c r="I77" s="167"/>
      <c r="J77" s="167"/>
    </row>
    <row r="78" spans="1:10" s="1" customFormat="1" ht="21.75">
      <c r="A78" s="167"/>
      <c r="B78" s="167"/>
      <c r="C78" s="289"/>
      <c r="D78" s="167"/>
      <c r="E78" s="289"/>
      <c r="F78" s="167"/>
      <c r="G78" s="100"/>
      <c r="H78" s="167"/>
      <c r="I78" s="167"/>
      <c r="J78" s="167"/>
    </row>
    <row r="79" spans="1:10" s="1" customFormat="1" ht="21.75">
      <c r="A79" s="167"/>
      <c r="B79" s="167"/>
      <c r="C79" s="289"/>
      <c r="D79" s="167"/>
      <c r="E79" s="289"/>
      <c r="F79" s="167"/>
      <c r="G79" s="100"/>
      <c r="H79" s="167"/>
      <c r="I79" s="167"/>
      <c r="J79" s="167"/>
    </row>
    <row r="80" spans="1:10" s="1" customFormat="1" ht="21.75">
      <c r="A80" s="167"/>
      <c r="B80" s="167"/>
      <c r="C80" s="289"/>
      <c r="D80" s="167"/>
      <c r="E80" s="289"/>
      <c r="F80" s="167"/>
      <c r="G80" s="100"/>
      <c r="H80" s="167"/>
      <c r="I80" s="167"/>
      <c r="J80" s="167"/>
    </row>
    <row r="81" spans="1:10" s="1" customFormat="1" ht="21.75">
      <c r="A81" s="167"/>
      <c r="B81" s="167"/>
      <c r="C81" s="289"/>
      <c r="D81" s="167"/>
      <c r="E81" s="289"/>
      <c r="F81" s="167"/>
      <c r="G81" s="100"/>
      <c r="H81" s="167"/>
      <c r="I81" s="167"/>
      <c r="J81" s="167"/>
    </row>
    <row r="82" spans="1:10" s="1" customFormat="1" ht="21.75">
      <c r="A82" s="167"/>
      <c r="B82" s="167"/>
      <c r="C82" s="289"/>
      <c r="D82" s="167"/>
      <c r="E82" s="289"/>
      <c r="F82" s="167"/>
      <c r="G82" s="100"/>
      <c r="H82" s="167"/>
      <c r="I82" s="167"/>
      <c r="J82" s="167"/>
    </row>
    <row r="83" spans="1:10" s="1" customFormat="1" ht="21.75">
      <c r="A83" s="167"/>
      <c r="B83" s="167"/>
      <c r="C83" s="289"/>
      <c r="D83" s="167"/>
      <c r="E83" s="289"/>
      <c r="F83" s="167"/>
      <c r="G83" s="100"/>
      <c r="H83" s="167"/>
      <c r="I83" s="167"/>
      <c r="J83" s="167"/>
    </row>
    <row r="84" spans="1:10" s="1" customFormat="1" ht="21.75">
      <c r="A84" s="167"/>
      <c r="B84" s="167"/>
      <c r="C84" s="289"/>
      <c r="D84" s="167"/>
      <c r="E84" s="289"/>
      <c r="F84" s="167"/>
      <c r="G84" s="100"/>
      <c r="H84" s="167"/>
      <c r="I84" s="167"/>
      <c r="J84" s="167"/>
    </row>
    <row r="85" spans="1:10" s="1" customFormat="1" ht="21.75">
      <c r="A85" s="167"/>
      <c r="B85" s="167"/>
      <c r="C85" s="289"/>
      <c r="D85" s="167"/>
      <c r="E85" s="289"/>
      <c r="F85" s="167"/>
      <c r="G85" s="100"/>
      <c r="H85" s="167"/>
      <c r="I85" s="167"/>
      <c r="J85" s="167"/>
    </row>
    <row r="86" spans="1:10" s="1" customFormat="1" ht="21.75">
      <c r="A86" s="167"/>
      <c r="B86" s="167"/>
      <c r="C86" s="289"/>
      <c r="D86" s="167"/>
      <c r="E86" s="289"/>
      <c r="F86" s="167"/>
      <c r="G86" s="100"/>
      <c r="H86" s="167"/>
      <c r="I86" s="167"/>
      <c r="J86" s="167"/>
    </row>
    <row r="87" spans="1:10" s="1" customFormat="1" ht="21.75">
      <c r="A87" s="167"/>
      <c r="B87" s="167"/>
      <c r="C87" s="289"/>
      <c r="D87" s="167"/>
      <c r="E87" s="289"/>
      <c r="F87" s="167"/>
      <c r="G87" s="100"/>
      <c r="H87" s="167"/>
      <c r="I87" s="167"/>
      <c r="J87" s="167"/>
    </row>
    <row r="88" spans="1:10" s="1" customFormat="1" ht="21.75">
      <c r="A88" s="167"/>
      <c r="B88" s="167"/>
      <c r="C88" s="289"/>
      <c r="D88" s="167"/>
      <c r="E88" s="289"/>
      <c r="F88" s="167"/>
      <c r="G88" s="100"/>
      <c r="H88" s="167"/>
      <c r="I88" s="167"/>
      <c r="J88" s="167"/>
    </row>
    <row r="89" spans="1:10" s="1" customFormat="1" ht="21.75">
      <c r="A89" s="167"/>
      <c r="B89" s="167"/>
      <c r="C89" s="289"/>
      <c r="D89" s="167"/>
      <c r="E89" s="289"/>
      <c r="F89" s="167"/>
      <c r="G89" s="100"/>
      <c r="H89" s="167"/>
      <c r="I89" s="167"/>
      <c r="J89" s="167"/>
    </row>
    <row r="90" spans="1:10" s="1" customFormat="1" ht="21.75">
      <c r="A90" s="167"/>
      <c r="B90" s="167"/>
      <c r="C90" s="289"/>
      <c r="D90" s="167"/>
      <c r="E90" s="289"/>
      <c r="F90" s="167"/>
      <c r="G90" s="100"/>
      <c r="H90" s="167"/>
      <c r="I90" s="167"/>
      <c r="J90" s="167"/>
    </row>
    <row r="91" spans="1:10" s="1" customFormat="1" ht="21.75">
      <c r="A91" s="167"/>
      <c r="B91" s="167"/>
      <c r="C91" s="289"/>
      <c r="D91" s="167"/>
      <c r="E91" s="289"/>
      <c r="F91" s="167"/>
      <c r="G91" s="100"/>
      <c r="H91" s="167"/>
      <c r="I91" s="167"/>
      <c r="J91" s="167"/>
    </row>
    <row r="92" spans="1:10" s="1" customFormat="1" ht="21.75">
      <c r="A92" s="167"/>
      <c r="B92" s="167"/>
      <c r="C92" s="289"/>
      <c r="D92" s="167"/>
      <c r="E92" s="289"/>
      <c r="F92" s="167"/>
      <c r="G92" s="100"/>
      <c r="H92" s="167"/>
      <c r="I92" s="167"/>
      <c r="J92" s="167"/>
    </row>
    <row r="93" spans="1:10" s="1" customFormat="1" ht="21.75">
      <c r="A93" s="167"/>
      <c r="B93" s="167"/>
      <c r="C93" s="289"/>
      <c r="D93" s="167"/>
      <c r="E93" s="289"/>
      <c r="F93" s="167"/>
      <c r="G93" s="100"/>
      <c r="H93" s="167"/>
      <c r="I93" s="167"/>
      <c r="J93" s="167"/>
    </row>
    <row r="94" spans="1:10" s="1" customFormat="1" ht="21.75">
      <c r="A94" s="167"/>
      <c r="B94" s="167"/>
      <c r="C94" s="289"/>
      <c r="D94" s="167"/>
      <c r="E94" s="289"/>
      <c r="F94" s="167"/>
      <c r="G94" s="100"/>
      <c r="H94" s="167"/>
      <c r="I94" s="167"/>
      <c r="J94" s="167"/>
    </row>
    <row r="95" spans="1:10" s="1" customFormat="1" ht="21.75">
      <c r="A95" s="167"/>
      <c r="B95" s="167"/>
      <c r="C95" s="289"/>
      <c r="D95" s="167"/>
      <c r="E95" s="289"/>
      <c r="F95" s="167"/>
      <c r="G95" s="100"/>
      <c r="H95" s="167"/>
      <c r="I95" s="167"/>
      <c r="J95" s="167"/>
    </row>
    <row r="96" spans="1:10" s="1" customFormat="1" ht="21.75">
      <c r="A96" s="167"/>
      <c r="B96" s="167"/>
      <c r="C96" s="289"/>
      <c r="D96" s="167"/>
      <c r="E96" s="289"/>
      <c r="F96" s="167"/>
      <c r="G96" s="100"/>
      <c r="H96" s="167"/>
      <c r="I96" s="167"/>
      <c r="J96" s="167"/>
    </row>
    <row r="97" spans="1:10" s="1" customFormat="1" ht="21.75">
      <c r="A97" s="167"/>
      <c r="B97" s="167"/>
      <c r="C97" s="289"/>
      <c r="D97" s="167"/>
      <c r="E97" s="289"/>
      <c r="F97" s="167"/>
      <c r="G97" s="100"/>
      <c r="H97" s="167"/>
      <c r="I97" s="167"/>
      <c r="J97" s="167"/>
    </row>
    <row r="98" spans="1:10" s="1" customFormat="1" ht="21.75">
      <c r="A98" s="167"/>
      <c r="B98" s="167"/>
      <c r="C98" s="289"/>
      <c r="D98" s="167"/>
      <c r="E98" s="289"/>
      <c r="F98" s="167"/>
      <c r="G98" s="100"/>
      <c r="H98" s="167"/>
      <c r="I98" s="167"/>
      <c r="J98" s="167"/>
    </row>
    <row r="99" spans="1:10" s="1" customFormat="1" ht="21.75">
      <c r="A99" s="167"/>
      <c r="B99" s="167"/>
      <c r="C99" s="289"/>
      <c r="D99" s="167"/>
      <c r="E99" s="289"/>
      <c r="F99" s="167"/>
      <c r="G99" s="100"/>
      <c r="H99" s="167"/>
      <c r="I99" s="167"/>
      <c r="J99" s="167"/>
    </row>
    <row r="100" spans="1:10" s="1" customFormat="1" ht="21.75">
      <c r="A100" s="167"/>
      <c r="B100" s="167"/>
      <c r="C100" s="289"/>
      <c r="D100" s="167"/>
      <c r="E100" s="289"/>
      <c r="F100" s="167"/>
      <c r="G100" s="100"/>
      <c r="H100" s="167"/>
      <c r="I100" s="167"/>
      <c r="J100" s="167"/>
    </row>
    <row r="101" spans="1:10" s="1" customFormat="1" ht="21.75">
      <c r="A101" s="167"/>
      <c r="B101" s="167"/>
      <c r="C101" s="289"/>
      <c r="D101" s="167"/>
      <c r="E101" s="289"/>
      <c r="F101" s="167"/>
      <c r="G101" s="100"/>
      <c r="H101" s="167"/>
      <c r="I101" s="167"/>
      <c r="J101" s="167"/>
    </row>
    <row r="102" spans="1:10" s="1" customFormat="1" ht="21.75">
      <c r="A102" s="167"/>
      <c r="B102" s="167"/>
      <c r="C102" s="289"/>
      <c r="D102" s="167"/>
      <c r="E102" s="289"/>
      <c r="F102" s="167"/>
      <c r="G102" s="100"/>
      <c r="H102" s="167"/>
      <c r="I102" s="167"/>
      <c r="J102" s="167"/>
    </row>
    <row r="103" spans="1:10" s="1" customFormat="1" ht="21.75">
      <c r="A103" s="167"/>
      <c r="B103" s="167"/>
      <c r="C103" s="289"/>
      <c r="D103" s="167"/>
      <c r="E103" s="289"/>
      <c r="F103" s="167"/>
      <c r="G103" s="100"/>
      <c r="H103" s="167"/>
      <c r="I103" s="167"/>
      <c r="J103" s="167"/>
    </row>
    <row r="104" spans="1:10" s="1" customFormat="1" ht="21.75">
      <c r="A104" s="167"/>
      <c r="B104" s="167"/>
      <c r="C104" s="289"/>
      <c r="D104" s="167"/>
      <c r="E104" s="289"/>
      <c r="F104" s="167"/>
      <c r="G104" s="100"/>
      <c r="H104" s="167"/>
      <c r="I104" s="167"/>
      <c r="J104" s="167"/>
    </row>
    <row r="105" spans="1:10" s="1" customFormat="1" ht="21.75">
      <c r="A105" s="167"/>
      <c r="B105" s="167"/>
      <c r="C105" s="289"/>
      <c r="D105" s="167"/>
      <c r="E105" s="289"/>
      <c r="F105" s="167"/>
      <c r="G105" s="100"/>
      <c r="H105" s="167"/>
      <c r="I105" s="167"/>
      <c r="J105" s="167"/>
    </row>
    <row r="106" spans="1:10" s="1" customFormat="1" ht="21.75">
      <c r="A106" s="167"/>
      <c r="B106" s="167"/>
      <c r="C106" s="289"/>
      <c r="D106" s="167"/>
      <c r="E106" s="289"/>
      <c r="F106" s="167"/>
      <c r="G106" s="100"/>
      <c r="H106" s="167"/>
      <c r="I106" s="167"/>
      <c r="J106" s="167"/>
    </row>
    <row r="107" spans="1:10" s="1" customFormat="1" ht="21.75">
      <c r="A107" s="167"/>
      <c r="B107" s="167"/>
      <c r="C107" s="289"/>
      <c r="D107" s="167"/>
      <c r="E107" s="289"/>
      <c r="F107" s="167"/>
      <c r="G107" s="100"/>
      <c r="H107" s="167"/>
      <c r="I107" s="167"/>
      <c r="J107" s="167"/>
    </row>
    <row r="108" spans="1:10" s="1" customFormat="1" ht="21.75">
      <c r="A108" s="167"/>
      <c r="B108" s="167"/>
      <c r="C108" s="289"/>
      <c r="D108" s="167"/>
      <c r="E108" s="289"/>
      <c r="F108" s="167"/>
      <c r="G108" s="100"/>
      <c r="H108" s="167"/>
      <c r="I108" s="167"/>
      <c r="J108" s="167"/>
    </row>
    <row r="109" spans="1:10" s="1" customFormat="1" ht="21.75">
      <c r="A109" s="167"/>
      <c r="B109" s="167"/>
      <c r="C109" s="289"/>
      <c r="D109" s="167"/>
      <c r="E109" s="289"/>
      <c r="F109" s="167"/>
      <c r="G109" s="100"/>
      <c r="H109" s="167"/>
      <c r="I109" s="167"/>
      <c r="J109" s="167"/>
    </row>
    <row r="110" spans="1:10" s="1" customFormat="1" ht="21.75">
      <c r="A110" s="167"/>
      <c r="B110" s="167"/>
      <c r="C110" s="289"/>
      <c r="D110" s="167"/>
      <c r="E110" s="289"/>
      <c r="F110" s="167"/>
      <c r="G110" s="100"/>
      <c r="H110" s="167"/>
      <c r="I110" s="167"/>
      <c r="J110" s="167"/>
    </row>
    <row r="111" spans="1:10" s="1" customFormat="1" ht="21.75">
      <c r="A111" s="167"/>
      <c r="B111" s="167"/>
      <c r="C111" s="289"/>
      <c r="D111" s="167"/>
      <c r="E111" s="289"/>
      <c r="F111" s="167"/>
      <c r="G111" s="100"/>
      <c r="H111" s="167"/>
      <c r="I111" s="167"/>
      <c r="J111" s="167"/>
    </row>
    <row r="112" spans="1:10" s="1" customFormat="1" ht="21.75">
      <c r="A112" s="167"/>
      <c r="B112" s="167"/>
      <c r="C112" s="289"/>
      <c r="D112" s="167"/>
      <c r="E112" s="289"/>
      <c r="F112" s="167"/>
      <c r="G112" s="100"/>
      <c r="H112" s="167"/>
      <c r="I112" s="167"/>
      <c r="J112" s="167"/>
    </row>
    <row r="113" spans="1:10" s="1" customFormat="1" ht="21.75">
      <c r="A113" s="167"/>
      <c r="B113" s="167"/>
      <c r="C113" s="289"/>
      <c r="D113" s="167"/>
      <c r="E113" s="289"/>
      <c r="F113" s="167"/>
      <c r="G113" s="100"/>
      <c r="H113" s="167"/>
      <c r="I113" s="167"/>
      <c r="J113" s="167"/>
    </row>
    <row r="114" spans="1:10" s="1" customFormat="1" ht="21.75">
      <c r="A114" s="167"/>
      <c r="B114" s="167"/>
      <c r="C114" s="289"/>
      <c r="D114" s="167"/>
      <c r="E114" s="289"/>
      <c r="F114" s="167"/>
      <c r="G114" s="100"/>
      <c r="H114" s="167"/>
      <c r="I114" s="167"/>
      <c r="J114" s="167"/>
    </row>
    <row r="115" spans="1:10" s="1" customFormat="1" ht="21.75">
      <c r="A115" s="167"/>
      <c r="B115" s="167"/>
      <c r="C115" s="289"/>
      <c r="D115" s="167"/>
      <c r="E115" s="289"/>
      <c r="F115" s="167"/>
      <c r="G115" s="100"/>
      <c r="H115" s="167"/>
      <c r="I115" s="167"/>
      <c r="J115" s="167"/>
    </row>
    <row r="116" spans="1:10" s="1" customFormat="1" ht="21.75">
      <c r="A116" s="167"/>
      <c r="B116" s="167"/>
      <c r="C116" s="289"/>
      <c r="D116" s="167"/>
      <c r="E116" s="289"/>
      <c r="F116" s="167"/>
      <c r="G116" s="100"/>
      <c r="H116" s="167"/>
      <c r="I116" s="167"/>
      <c r="J116" s="167"/>
    </row>
    <row r="117" spans="1:10" s="1" customFormat="1" ht="21.75">
      <c r="A117" s="167"/>
      <c r="B117" s="167"/>
      <c r="C117" s="289"/>
      <c r="D117" s="167"/>
      <c r="E117" s="289"/>
      <c r="F117" s="167"/>
      <c r="G117" s="100"/>
      <c r="H117" s="167"/>
      <c r="I117" s="167"/>
      <c r="J117" s="167"/>
    </row>
    <row r="118" spans="1:10" s="1" customFormat="1" ht="21.75">
      <c r="A118" s="167"/>
      <c r="B118" s="167"/>
      <c r="C118" s="289"/>
      <c r="D118" s="167"/>
      <c r="E118" s="289"/>
      <c r="F118" s="167"/>
      <c r="G118" s="100"/>
      <c r="H118" s="167"/>
      <c r="I118" s="167"/>
      <c r="J118" s="167"/>
    </row>
    <row r="119" spans="1:10" s="1" customFormat="1" ht="21.75">
      <c r="A119" s="167"/>
      <c r="B119" s="167"/>
      <c r="C119" s="289"/>
      <c r="D119" s="167"/>
      <c r="E119" s="289"/>
      <c r="F119" s="167"/>
      <c r="G119" s="100"/>
      <c r="H119" s="167"/>
      <c r="I119" s="167"/>
      <c r="J119" s="167"/>
    </row>
    <row r="120" spans="1:10" s="1" customFormat="1" ht="21.75">
      <c r="A120" s="167"/>
      <c r="B120" s="167"/>
      <c r="C120" s="289"/>
      <c r="D120" s="167"/>
      <c r="E120" s="289"/>
      <c r="F120" s="167"/>
      <c r="G120" s="100"/>
      <c r="H120" s="167"/>
      <c r="I120" s="167"/>
      <c r="J120" s="167"/>
    </row>
    <row r="121" spans="1:10" s="1" customFormat="1" ht="21.75">
      <c r="A121" s="167"/>
      <c r="B121" s="167"/>
      <c r="C121" s="289"/>
      <c r="D121" s="167"/>
      <c r="E121" s="289"/>
      <c r="F121" s="167"/>
      <c r="G121" s="100"/>
      <c r="H121" s="167"/>
      <c r="I121" s="167"/>
      <c r="J121" s="167"/>
    </row>
    <row r="122" spans="1:10" s="1" customFormat="1" ht="21.75">
      <c r="A122" s="167"/>
      <c r="B122" s="167"/>
      <c r="C122" s="289"/>
      <c r="D122" s="167"/>
      <c r="E122" s="289"/>
      <c r="F122" s="167"/>
      <c r="G122" s="100"/>
      <c r="H122" s="167"/>
      <c r="I122" s="167"/>
      <c r="J122" s="167"/>
    </row>
    <row r="123" spans="1:10" s="1" customFormat="1" ht="21.75">
      <c r="A123" s="167"/>
      <c r="B123" s="167"/>
      <c r="C123" s="289"/>
      <c r="D123" s="167"/>
      <c r="E123" s="289"/>
      <c r="F123" s="167"/>
      <c r="G123" s="100"/>
      <c r="H123" s="167"/>
      <c r="I123" s="167"/>
      <c r="J123" s="167"/>
    </row>
    <row r="124" spans="1:10" s="1" customFormat="1" ht="21.75">
      <c r="A124" s="167"/>
      <c r="B124" s="167"/>
      <c r="C124" s="289"/>
      <c r="D124" s="167"/>
      <c r="E124" s="289"/>
      <c r="F124" s="167"/>
      <c r="G124" s="100"/>
      <c r="H124" s="167"/>
      <c r="I124" s="167"/>
      <c r="J124" s="167"/>
    </row>
    <row r="125" spans="1:10" s="1" customFormat="1" ht="21.75">
      <c r="A125" s="167"/>
      <c r="B125" s="167"/>
      <c r="C125" s="289"/>
      <c r="D125" s="167"/>
      <c r="E125" s="289"/>
      <c r="F125" s="167"/>
      <c r="G125" s="100"/>
      <c r="H125" s="167"/>
      <c r="I125" s="167"/>
      <c r="J125" s="167"/>
    </row>
    <row r="126" spans="1:10" s="1" customFormat="1" ht="21.75">
      <c r="A126" s="167"/>
      <c r="B126" s="167"/>
      <c r="C126" s="289"/>
      <c r="D126" s="167"/>
      <c r="E126" s="289"/>
      <c r="F126" s="167"/>
      <c r="G126" s="100"/>
      <c r="H126" s="167"/>
      <c r="I126" s="167"/>
      <c r="J126" s="167"/>
    </row>
    <row r="127" spans="1:10" s="1" customFormat="1" ht="21.75">
      <c r="A127" s="167"/>
      <c r="B127" s="167"/>
      <c r="C127" s="289"/>
      <c r="D127" s="167"/>
      <c r="E127" s="289"/>
      <c r="F127" s="167"/>
      <c r="G127" s="100"/>
      <c r="H127" s="167"/>
      <c r="I127" s="167"/>
      <c r="J127" s="167"/>
    </row>
    <row r="128" spans="1:10" s="1" customFormat="1" ht="21.75">
      <c r="A128" s="167"/>
      <c r="B128" s="167"/>
      <c r="C128" s="289"/>
      <c r="D128" s="167"/>
      <c r="E128" s="289"/>
      <c r="F128" s="167"/>
      <c r="G128" s="100"/>
      <c r="H128" s="167"/>
      <c r="I128" s="167"/>
      <c r="J128" s="167"/>
    </row>
    <row r="129" spans="1:10" s="1" customFormat="1" ht="21.75">
      <c r="A129" s="167"/>
      <c r="B129" s="167"/>
      <c r="C129" s="289"/>
      <c r="D129" s="167"/>
      <c r="E129" s="289"/>
      <c r="F129" s="167"/>
      <c r="G129" s="100"/>
      <c r="H129" s="167"/>
      <c r="I129" s="167"/>
      <c r="J129" s="167"/>
    </row>
    <row r="130" spans="1:10" s="1" customFormat="1" ht="21.75">
      <c r="A130" s="167"/>
      <c r="B130" s="167"/>
      <c r="C130" s="289"/>
      <c r="D130" s="167"/>
      <c r="E130" s="289"/>
      <c r="F130" s="167"/>
      <c r="G130" s="100"/>
      <c r="H130" s="167"/>
      <c r="I130" s="167"/>
      <c r="J130" s="167"/>
    </row>
    <row r="131" spans="1:10" s="1" customFormat="1" ht="21.75">
      <c r="A131" s="167"/>
      <c r="B131" s="167"/>
      <c r="C131" s="289"/>
      <c r="D131" s="167"/>
      <c r="E131" s="289"/>
      <c r="F131" s="167"/>
      <c r="G131" s="100"/>
      <c r="H131" s="167"/>
      <c r="I131" s="167"/>
      <c r="J131" s="167"/>
    </row>
    <row r="132" spans="1:10" s="1" customFormat="1" ht="21.75">
      <c r="A132" s="167"/>
      <c r="B132" s="167"/>
      <c r="C132" s="289"/>
      <c r="D132" s="167"/>
      <c r="E132" s="289"/>
      <c r="F132" s="167"/>
      <c r="G132" s="100"/>
      <c r="H132" s="167"/>
      <c r="I132" s="167"/>
      <c r="J132" s="167"/>
    </row>
    <row r="133" spans="1:10" s="1" customFormat="1" ht="21.75">
      <c r="A133" s="167"/>
      <c r="B133" s="167"/>
      <c r="C133" s="289"/>
      <c r="D133" s="167"/>
      <c r="E133" s="289"/>
      <c r="F133" s="167"/>
      <c r="G133" s="100"/>
      <c r="H133" s="167"/>
      <c r="I133" s="167"/>
      <c r="J133" s="167"/>
    </row>
    <row r="134" spans="1:10" s="1" customFormat="1" ht="21.75">
      <c r="A134" s="167"/>
      <c r="B134" s="167"/>
      <c r="C134" s="289"/>
      <c r="D134" s="167"/>
      <c r="E134" s="289"/>
      <c r="F134" s="167"/>
      <c r="G134" s="100"/>
      <c r="H134" s="167"/>
      <c r="I134" s="167"/>
      <c r="J134" s="167"/>
    </row>
    <row r="135" spans="1:10" s="1" customFormat="1" ht="21.75">
      <c r="A135" s="167"/>
      <c r="B135" s="167"/>
      <c r="C135" s="289"/>
      <c r="D135" s="167"/>
      <c r="E135" s="289"/>
      <c r="F135" s="167"/>
      <c r="G135" s="100"/>
      <c r="H135" s="167"/>
      <c r="I135" s="167"/>
      <c r="J135" s="167"/>
    </row>
    <row r="136" spans="1:10" s="1" customFormat="1" ht="21.75">
      <c r="A136" s="167"/>
      <c r="B136" s="167"/>
      <c r="C136" s="289"/>
      <c r="D136" s="167"/>
      <c r="E136" s="289"/>
      <c r="F136" s="167"/>
      <c r="G136" s="100"/>
      <c r="H136" s="167"/>
      <c r="I136" s="167"/>
      <c r="J136" s="167"/>
    </row>
    <row r="137" spans="1:10" s="1" customFormat="1" ht="21.75">
      <c r="A137" s="167"/>
      <c r="B137" s="167"/>
      <c r="C137" s="289"/>
      <c r="D137" s="167"/>
      <c r="E137" s="289"/>
      <c r="F137" s="167"/>
      <c r="G137" s="100"/>
      <c r="H137" s="167"/>
      <c r="I137" s="167"/>
      <c r="J137" s="167"/>
    </row>
    <row r="138" spans="1:10" s="1" customFormat="1" ht="21.75">
      <c r="A138" s="167"/>
      <c r="B138" s="167"/>
      <c r="C138" s="289"/>
      <c r="D138" s="167"/>
      <c r="E138" s="289"/>
      <c r="F138" s="167"/>
      <c r="G138" s="100"/>
      <c r="H138" s="167"/>
      <c r="I138" s="167"/>
      <c r="J138" s="167"/>
    </row>
    <row r="139" spans="1:10" s="1" customFormat="1" ht="21.75">
      <c r="A139" s="167"/>
      <c r="B139" s="167"/>
      <c r="C139" s="289"/>
      <c r="D139" s="167"/>
      <c r="E139" s="289"/>
      <c r="F139" s="167"/>
      <c r="G139" s="100"/>
      <c r="H139" s="167"/>
      <c r="I139" s="167"/>
      <c r="J139" s="167"/>
    </row>
    <row r="140" spans="1:10" s="1" customFormat="1" ht="21.75">
      <c r="A140" s="167"/>
      <c r="B140" s="167"/>
      <c r="C140" s="289"/>
      <c r="D140" s="167"/>
      <c r="E140" s="289"/>
      <c r="F140" s="167"/>
      <c r="G140" s="100"/>
      <c r="H140" s="167"/>
      <c r="I140" s="167"/>
      <c r="J140" s="167"/>
    </row>
    <row r="141" spans="1:10" s="1" customFormat="1" ht="21.75">
      <c r="A141" s="167"/>
      <c r="B141" s="167"/>
      <c r="C141" s="289"/>
      <c r="D141" s="167"/>
      <c r="E141" s="289"/>
      <c r="F141" s="167"/>
      <c r="G141" s="100"/>
      <c r="H141" s="167"/>
      <c r="I141" s="167"/>
      <c r="J141" s="167"/>
    </row>
    <row r="142" spans="1:10" s="1" customFormat="1" ht="21.75">
      <c r="A142" s="167"/>
      <c r="B142" s="167"/>
      <c r="C142" s="289"/>
      <c r="D142" s="167"/>
      <c r="E142" s="289"/>
      <c r="F142" s="167"/>
      <c r="G142" s="100"/>
      <c r="H142" s="167"/>
      <c r="I142" s="167"/>
      <c r="J142" s="167"/>
    </row>
    <row r="143" spans="1:10" s="1" customFormat="1" ht="21.75">
      <c r="A143" s="167"/>
      <c r="B143" s="167"/>
      <c r="C143" s="289"/>
      <c r="D143" s="167"/>
      <c r="E143" s="289"/>
      <c r="F143" s="167"/>
      <c r="G143" s="100"/>
      <c r="H143" s="167"/>
      <c r="I143" s="167"/>
      <c r="J143" s="167"/>
    </row>
    <row r="144" spans="1:10" s="1" customFormat="1" ht="21.75">
      <c r="A144" s="167"/>
      <c r="B144" s="167"/>
      <c r="C144" s="289"/>
      <c r="D144" s="167"/>
      <c r="E144" s="289"/>
      <c r="F144" s="167"/>
      <c r="G144" s="100"/>
      <c r="H144" s="167"/>
      <c r="I144" s="167"/>
      <c r="J144" s="167"/>
    </row>
    <row r="145" spans="1:10" s="1" customFormat="1" ht="21.75">
      <c r="A145" s="167"/>
      <c r="B145" s="167"/>
      <c r="C145" s="289"/>
      <c r="D145" s="167"/>
      <c r="E145" s="289"/>
      <c r="F145" s="167"/>
      <c r="G145" s="100"/>
      <c r="H145" s="167"/>
      <c r="I145" s="167"/>
      <c r="J145" s="167"/>
    </row>
    <row r="146" spans="1:10" s="1" customFormat="1" ht="21.75">
      <c r="A146" s="167"/>
      <c r="B146" s="167"/>
      <c r="C146" s="289"/>
      <c r="D146" s="167"/>
      <c r="E146" s="289"/>
      <c r="F146" s="167"/>
      <c r="G146" s="100"/>
      <c r="H146" s="167"/>
      <c r="I146" s="167"/>
      <c r="J146" s="167"/>
    </row>
    <row r="147" spans="1:10" s="1" customFormat="1" ht="21.75">
      <c r="A147" s="167"/>
      <c r="B147" s="167"/>
      <c r="C147" s="289"/>
      <c r="D147" s="167"/>
      <c r="E147" s="289"/>
      <c r="F147" s="167"/>
      <c r="G147" s="100"/>
      <c r="H147" s="167"/>
      <c r="I147" s="167"/>
      <c r="J147" s="167"/>
    </row>
    <row r="148" spans="1:10" s="1" customFormat="1" ht="21.75">
      <c r="A148" s="167"/>
      <c r="B148" s="167"/>
      <c r="C148" s="289"/>
      <c r="D148" s="167"/>
      <c r="E148" s="289"/>
      <c r="F148" s="167"/>
      <c r="G148" s="100"/>
      <c r="H148" s="167"/>
      <c r="I148" s="167"/>
      <c r="J148" s="167"/>
    </row>
    <row r="149" spans="1:10" s="1" customFormat="1" ht="21.75">
      <c r="A149" s="167"/>
      <c r="B149" s="167"/>
      <c r="C149" s="289"/>
      <c r="D149" s="167"/>
      <c r="E149" s="289"/>
      <c r="F149" s="167"/>
      <c r="G149" s="100"/>
      <c r="H149" s="167"/>
      <c r="I149" s="167"/>
      <c r="J149" s="167"/>
    </row>
    <row r="150" spans="1:10" s="1" customFormat="1" ht="21.75">
      <c r="A150" s="167"/>
      <c r="B150" s="167"/>
      <c r="C150" s="289"/>
      <c r="D150" s="167"/>
      <c r="E150" s="289"/>
      <c r="F150" s="167"/>
      <c r="G150" s="100"/>
      <c r="H150" s="167"/>
      <c r="I150" s="167"/>
      <c r="J150" s="167"/>
    </row>
    <row r="151" spans="1:10" s="1" customFormat="1" ht="21.75">
      <c r="A151" s="167"/>
      <c r="B151" s="167"/>
      <c r="C151" s="289"/>
      <c r="D151" s="167"/>
      <c r="E151" s="289"/>
      <c r="F151" s="167"/>
      <c r="G151" s="100"/>
      <c r="H151" s="167"/>
      <c r="I151" s="167"/>
      <c r="J151" s="167"/>
    </row>
    <row r="152" spans="1:10" s="1" customFormat="1" ht="21.75">
      <c r="A152" s="167"/>
      <c r="B152" s="167"/>
      <c r="C152" s="289"/>
      <c r="D152" s="167"/>
      <c r="E152" s="289"/>
      <c r="F152" s="167"/>
      <c r="G152" s="100"/>
      <c r="H152" s="167"/>
      <c r="I152" s="167"/>
      <c r="J152" s="167"/>
    </row>
    <row r="153" spans="1:10" s="1" customFormat="1" ht="21.75">
      <c r="A153" s="167"/>
      <c r="B153" s="167"/>
      <c r="C153" s="289"/>
      <c r="D153" s="167"/>
      <c r="E153" s="289"/>
      <c r="F153" s="167"/>
      <c r="G153" s="100"/>
      <c r="H153" s="167"/>
      <c r="I153" s="167"/>
      <c r="J153" s="167"/>
    </row>
    <row r="154" spans="1:10" s="1" customFormat="1" ht="21.75">
      <c r="A154" s="167"/>
      <c r="B154" s="167"/>
      <c r="C154" s="289"/>
      <c r="D154" s="167"/>
      <c r="E154" s="289"/>
      <c r="F154" s="167"/>
      <c r="G154" s="100"/>
      <c r="H154" s="167"/>
      <c r="I154" s="167"/>
      <c r="J154" s="167"/>
    </row>
    <row r="155" spans="1:10" s="1" customFormat="1" ht="21.75">
      <c r="A155" s="167"/>
      <c r="B155" s="167"/>
      <c r="C155" s="289"/>
      <c r="D155" s="167"/>
      <c r="E155" s="289"/>
      <c r="F155" s="167"/>
      <c r="G155" s="100"/>
      <c r="H155" s="167"/>
      <c r="I155" s="167"/>
      <c r="J155" s="167"/>
    </row>
    <row r="156" spans="1:10" s="1" customFormat="1" ht="21.75">
      <c r="A156" s="167"/>
      <c r="B156" s="167"/>
      <c r="C156" s="289"/>
      <c r="D156" s="167"/>
      <c r="E156" s="289"/>
      <c r="F156" s="167"/>
      <c r="G156" s="100"/>
      <c r="H156" s="167"/>
      <c r="I156" s="167"/>
      <c r="J156" s="167"/>
    </row>
    <row r="157" spans="1:10" s="1" customFormat="1" ht="21.75">
      <c r="A157" s="167"/>
      <c r="B157" s="167"/>
      <c r="C157" s="289"/>
      <c r="D157" s="167"/>
      <c r="E157" s="289"/>
      <c r="F157" s="167"/>
      <c r="G157" s="100"/>
      <c r="H157" s="167"/>
      <c r="I157" s="167"/>
      <c r="J157" s="167"/>
    </row>
    <row r="158" spans="1:10" s="1" customFormat="1" ht="21.75">
      <c r="A158" s="167"/>
      <c r="B158" s="167"/>
      <c r="C158" s="289"/>
      <c r="D158" s="167"/>
      <c r="E158" s="289"/>
      <c r="F158" s="167"/>
      <c r="G158" s="100"/>
      <c r="H158" s="167"/>
      <c r="I158" s="167"/>
      <c r="J158" s="167"/>
    </row>
    <row r="159" spans="1:10" s="1" customFormat="1" ht="21.75">
      <c r="A159" s="167"/>
      <c r="B159" s="167"/>
      <c r="C159" s="289"/>
      <c r="D159" s="167"/>
      <c r="E159" s="289"/>
      <c r="F159" s="167"/>
      <c r="G159" s="100"/>
      <c r="H159" s="167"/>
      <c r="I159" s="167"/>
      <c r="J159" s="167"/>
    </row>
    <row r="160" spans="1:10" s="1" customFormat="1" ht="21.75">
      <c r="A160" s="167"/>
      <c r="B160" s="167"/>
      <c r="C160" s="289"/>
      <c r="D160" s="167"/>
      <c r="E160" s="289"/>
      <c r="F160" s="167"/>
      <c r="G160" s="100"/>
      <c r="H160" s="167"/>
      <c r="I160" s="167"/>
      <c r="J160" s="167"/>
    </row>
    <row r="161" spans="1:10" s="1" customFormat="1" ht="21.75">
      <c r="A161" s="167"/>
      <c r="B161" s="167"/>
      <c r="C161" s="289"/>
      <c r="D161" s="167"/>
      <c r="E161" s="289"/>
      <c r="F161" s="167"/>
      <c r="G161" s="100"/>
      <c r="H161" s="167"/>
      <c r="I161" s="167"/>
      <c r="J161" s="167"/>
    </row>
    <row r="162" spans="1:10" s="1" customFormat="1" ht="21.75">
      <c r="A162" s="167"/>
      <c r="B162" s="167"/>
      <c r="C162" s="289"/>
      <c r="D162" s="167"/>
      <c r="E162" s="289"/>
      <c r="F162" s="167"/>
      <c r="G162" s="100"/>
      <c r="H162" s="167"/>
      <c r="I162" s="167"/>
      <c r="J162" s="167"/>
    </row>
    <row r="163" spans="1:10" s="1" customFormat="1" ht="21.75">
      <c r="A163" s="167"/>
      <c r="B163" s="167"/>
      <c r="C163" s="289"/>
      <c r="D163" s="167"/>
      <c r="E163" s="289"/>
      <c r="F163" s="167"/>
      <c r="G163" s="100"/>
      <c r="H163" s="167"/>
      <c r="I163" s="167"/>
      <c r="J163" s="167"/>
    </row>
    <row r="164" spans="1:10" s="1" customFormat="1" ht="21.75">
      <c r="A164" s="167"/>
      <c r="B164" s="167"/>
      <c r="C164" s="289"/>
      <c r="D164" s="167"/>
      <c r="E164" s="289"/>
      <c r="F164" s="167"/>
      <c r="G164" s="100"/>
      <c r="H164" s="167"/>
      <c r="I164" s="167"/>
      <c r="J164" s="167"/>
    </row>
    <row r="165" spans="1:10" s="1" customFormat="1" ht="21.75">
      <c r="A165" s="167"/>
      <c r="B165" s="167"/>
      <c r="C165" s="289"/>
      <c r="D165" s="167"/>
      <c r="E165" s="289"/>
      <c r="F165" s="167"/>
      <c r="G165" s="100"/>
      <c r="H165" s="167"/>
      <c r="I165" s="167"/>
      <c r="J165" s="167"/>
    </row>
    <row r="166" spans="1:10" s="1" customFormat="1" ht="21.75">
      <c r="A166" s="167"/>
      <c r="B166" s="167"/>
      <c r="C166" s="289"/>
      <c r="D166" s="167"/>
      <c r="E166" s="289"/>
      <c r="F166" s="167"/>
      <c r="G166" s="100"/>
      <c r="H166" s="167"/>
      <c r="I166" s="167"/>
      <c r="J166" s="167"/>
    </row>
    <row r="167" spans="1:10" s="1" customFormat="1" ht="21.75">
      <c r="A167" s="167"/>
      <c r="B167" s="167"/>
      <c r="C167" s="289"/>
      <c r="D167" s="167"/>
      <c r="E167" s="289"/>
      <c r="F167" s="167"/>
      <c r="G167" s="100"/>
      <c r="H167" s="167"/>
      <c r="I167" s="167"/>
      <c r="J167" s="167"/>
    </row>
    <row r="168" spans="1:10" s="1" customFormat="1" ht="21.75">
      <c r="A168" s="167"/>
      <c r="B168" s="167"/>
      <c r="C168" s="289"/>
      <c r="D168" s="167"/>
      <c r="E168" s="289"/>
      <c r="F168" s="167"/>
      <c r="G168" s="100"/>
      <c r="H168" s="167"/>
      <c r="I168" s="167"/>
      <c r="J168" s="167"/>
    </row>
    <row r="169" spans="1:10" s="1" customFormat="1" ht="21.75">
      <c r="A169" s="167"/>
      <c r="B169" s="167"/>
      <c r="C169" s="289"/>
      <c r="D169" s="167"/>
      <c r="E169" s="289"/>
      <c r="F169" s="167"/>
      <c r="G169" s="100"/>
      <c r="H169" s="167"/>
      <c r="I169" s="167"/>
      <c r="J169" s="167"/>
    </row>
    <row r="170" spans="1:10" s="1" customFormat="1" ht="21.75">
      <c r="A170" s="167"/>
      <c r="B170" s="167"/>
      <c r="C170" s="289"/>
      <c r="D170" s="167"/>
      <c r="E170" s="289"/>
      <c r="F170" s="167"/>
      <c r="G170" s="100"/>
      <c r="H170" s="167"/>
      <c r="I170" s="167"/>
      <c r="J170" s="167"/>
    </row>
    <row r="171" spans="1:10" s="1" customFormat="1" ht="21.75">
      <c r="A171" s="167"/>
      <c r="B171" s="167"/>
      <c r="C171" s="289"/>
      <c r="D171" s="167"/>
      <c r="E171" s="289"/>
      <c r="F171" s="167"/>
      <c r="G171" s="100"/>
      <c r="H171" s="167"/>
      <c r="I171" s="167"/>
      <c r="J171" s="167"/>
    </row>
    <row r="172" spans="1:10" s="1" customFormat="1" ht="21.75">
      <c r="A172" s="167"/>
      <c r="B172" s="167"/>
      <c r="C172" s="289"/>
      <c r="D172" s="167"/>
      <c r="E172" s="289"/>
      <c r="F172" s="167"/>
      <c r="G172" s="100"/>
      <c r="H172" s="167"/>
      <c r="I172" s="167"/>
      <c r="J172" s="167"/>
    </row>
    <row r="173" spans="1:10" s="1" customFormat="1" ht="21.75">
      <c r="A173" s="167"/>
      <c r="B173" s="167"/>
      <c r="C173" s="289"/>
      <c r="D173" s="167"/>
      <c r="E173" s="289"/>
      <c r="F173" s="167"/>
      <c r="G173" s="100"/>
      <c r="H173" s="167"/>
      <c r="I173" s="167"/>
      <c r="J173" s="167"/>
    </row>
    <row r="174" spans="1:10" s="1" customFormat="1" ht="21.75">
      <c r="A174" s="167"/>
      <c r="B174" s="167"/>
      <c r="C174" s="289"/>
      <c r="D174" s="167"/>
      <c r="E174" s="289"/>
      <c r="F174" s="167"/>
      <c r="G174" s="100"/>
      <c r="H174" s="167"/>
      <c r="I174" s="167"/>
      <c r="J174" s="167"/>
    </row>
    <row r="175" spans="1:10" s="1" customFormat="1" ht="21.75">
      <c r="A175" s="167"/>
      <c r="B175" s="167"/>
      <c r="C175" s="289"/>
      <c r="D175" s="167"/>
      <c r="E175" s="289"/>
      <c r="F175" s="167"/>
      <c r="G175" s="100"/>
      <c r="H175" s="167"/>
      <c r="I175" s="167"/>
      <c r="J175" s="167"/>
    </row>
    <row r="176" spans="1:10" s="1" customFormat="1" ht="21.75">
      <c r="A176" s="167"/>
      <c r="B176" s="167"/>
      <c r="C176" s="289"/>
      <c r="D176" s="167"/>
      <c r="E176" s="289"/>
      <c r="F176" s="167"/>
      <c r="G176" s="100"/>
      <c r="H176" s="167"/>
      <c r="I176" s="167"/>
      <c r="J176" s="167"/>
    </row>
    <row r="177" spans="1:10" s="1" customFormat="1" ht="21.75">
      <c r="A177" s="167"/>
      <c r="B177" s="167"/>
      <c r="C177" s="289"/>
      <c r="D177" s="167"/>
      <c r="E177" s="289"/>
      <c r="F177" s="167"/>
      <c r="G177" s="100"/>
      <c r="H177" s="167"/>
      <c r="I177" s="167"/>
      <c r="J177" s="167"/>
    </row>
    <row r="178" spans="1:10" s="1" customFormat="1" ht="21.75">
      <c r="A178" s="167"/>
      <c r="B178" s="167"/>
      <c r="C178" s="289"/>
      <c r="D178" s="167"/>
      <c r="E178" s="289"/>
      <c r="F178" s="167"/>
      <c r="G178" s="100"/>
      <c r="H178" s="167"/>
      <c r="I178" s="167"/>
      <c r="J178" s="167"/>
    </row>
    <row r="179" spans="1:10" s="1" customFormat="1" ht="21.75">
      <c r="A179" s="167"/>
      <c r="B179" s="167"/>
      <c r="C179" s="289"/>
      <c r="D179" s="167"/>
      <c r="E179" s="289"/>
      <c r="F179" s="167"/>
      <c r="G179" s="100"/>
      <c r="H179" s="167"/>
      <c r="I179" s="167"/>
      <c r="J179" s="167"/>
    </row>
    <row r="180" spans="1:10" s="1" customFormat="1" ht="21.75">
      <c r="A180" s="167"/>
      <c r="B180" s="167"/>
      <c r="C180" s="289"/>
      <c r="D180" s="167"/>
      <c r="E180" s="289"/>
      <c r="F180" s="167"/>
      <c r="G180" s="100"/>
      <c r="H180" s="167"/>
      <c r="I180" s="167"/>
      <c r="J180" s="167"/>
    </row>
    <row r="181" spans="1:10" s="1" customFormat="1" ht="21.75">
      <c r="A181" s="167"/>
      <c r="B181" s="167"/>
      <c r="C181" s="289"/>
      <c r="D181" s="167"/>
      <c r="E181" s="289"/>
      <c r="F181" s="167"/>
      <c r="G181" s="100"/>
      <c r="H181" s="167"/>
      <c r="I181" s="167"/>
      <c r="J181" s="167"/>
    </row>
    <row r="182" spans="1:10" s="1" customFormat="1" ht="21.75">
      <c r="A182" s="167"/>
      <c r="B182" s="167"/>
      <c r="C182" s="289"/>
      <c r="D182" s="167"/>
      <c r="E182" s="289"/>
      <c r="F182" s="167"/>
      <c r="G182" s="100"/>
      <c r="H182" s="167"/>
      <c r="I182" s="167"/>
      <c r="J182" s="167"/>
    </row>
    <row r="183" spans="1:10" s="1" customFormat="1" ht="21.75">
      <c r="A183" s="167"/>
      <c r="B183" s="167"/>
      <c r="C183" s="289"/>
      <c r="D183" s="167"/>
      <c r="E183" s="289"/>
      <c r="F183" s="167"/>
      <c r="G183" s="100"/>
      <c r="H183" s="167"/>
      <c r="I183" s="167"/>
      <c r="J183" s="167"/>
    </row>
    <row r="184" spans="1:10" s="1" customFormat="1" ht="21.75">
      <c r="A184" s="167"/>
      <c r="B184" s="167"/>
      <c r="C184" s="289"/>
      <c r="D184" s="167"/>
      <c r="E184" s="289"/>
      <c r="F184" s="167"/>
      <c r="G184" s="100"/>
      <c r="H184" s="167"/>
      <c r="I184" s="167"/>
      <c r="J184" s="167"/>
    </row>
    <row r="185" spans="1:10" s="1" customFormat="1" ht="21.75">
      <c r="A185" s="167"/>
      <c r="B185" s="167"/>
      <c r="C185" s="289"/>
      <c r="D185" s="167"/>
      <c r="E185" s="289"/>
      <c r="F185" s="167"/>
      <c r="G185" s="100"/>
      <c r="H185" s="167"/>
      <c r="I185" s="167"/>
      <c r="J185" s="167"/>
    </row>
    <row r="186" spans="1:10" s="1" customFormat="1" ht="21.75">
      <c r="A186" s="167"/>
      <c r="B186" s="167"/>
      <c r="C186" s="289"/>
      <c r="D186" s="167"/>
      <c r="E186" s="289"/>
      <c r="F186" s="167"/>
      <c r="G186" s="100"/>
      <c r="H186" s="167"/>
      <c r="I186" s="167"/>
      <c r="J186" s="167"/>
    </row>
    <row r="187" spans="1:10" s="1" customFormat="1" ht="21.75">
      <c r="A187" s="167"/>
      <c r="B187" s="167"/>
      <c r="C187" s="289"/>
      <c r="D187" s="167"/>
      <c r="E187" s="289"/>
      <c r="F187" s="167"/>
      <c r="G187" s="100"/>
      <c r="H187" s="167"/>
      <c r="I187" s="167"/>
      <c r="J187" s="167"/>
    </row>
    <row r="188" spans="1:10" s="1" customFormat="1" ht="21.75">
      <c r="A188" s="167"/>
      <c r="B188" s="167"/>
      <c r="C188" s="289"/>
      <c r="D188" s="167"/>
      <c r="E188" s="289"/>
      <c r="F188" s="167"/>
      <c r="G188" s="100"/>
      <c r="H188" s="167"/>
      <c r="I188" s="167"/>
      <c r="J188" s="167"/>
    </row>
    <row r="189" spans="1:10" s="1" customFormat="1" ht="21.75">
      <c r="A189" s="167"/>
      <c r="B189" s="167"/>
      <c r="C189" s="289"/>
      <c r="D189" s="167"/>
      <c r="E189" s="289"/>
      <c r="F189" s="167"/>
      <c r="G189" s="100"/>
      <c r="H189" s="167"/>
      <c r="I189" s="167"/>
      <c r="J189" s="167"/>
    </row>
    <row r="190" spans="1:10" s="1" customFormat="1" ht="21.75">
      <c r="A190" s="167"/>
      <c r="B190" s="167"/>
      <c r="C190" s="289"/>
      <c r="D190" s="167"/>
      <c r="E190" s="289"/>
      <c r="F190" s="167"/>
      <c r="G190" s="100"/>
      <c r="H190" s="167"/>
      <c r="I190" s="167"/>
      <c r="J190" s="167"/>
    </row>
    <row r="191" spans="1:10" s="1" customFormat="1" ht="21.75">
      <c r="A191" s="167"/>
      <c r="B191" s="167"/>
      <c r="C191" s="289"/>
      <c r="D191" s="167"/>
      <c r="E191" s="289"/>
      <c r="F191" s="167"/>
      <c r="G191" s="100"/>
      <c r="H191" s="167"/>
      <c r="I191" s="167"/>
      <c r="J191" s="167"/>
    </row>
    <row r="192" spans="1:10" s="1" customFormat="1" ht="21.75">
      <c r="A192" s="167"/>
      <c r="B192" s="167"/>
      <c r="C192" s="289"/>
      <c r="D192" s="167"/>
      <c r="E192" s="289"/>
      <c r="F192" s="167"/>
      <c r="G192" s="100"/>
      <c r="H192" s="167"/>
      <c r="I192" s="167"/>
      <c r="J192" s="167"/>
    </row>
    <row r="193" spans="1:10" s="1" customFormat="1" ht="21.75">
      <c r="A193" s="167"/>
      <c r="B193" s="167"/>
      <c r="C193" s="289"/>
      <c r="D193" s="167"/>
      <c r="E193" s="289"/>
      <c r="F193" s="167"/>
      <c r="G193" s="100"/>
      <c r="H193" s="167"/>
      <c r="I193" s="167"/>
      <c r="J193" s="167"/>
    </row>
    <row r="194" spans="1:10" s="1" customFormat="1" ht="21.75">
      <c r="A194" s="167"/>
      <c r="B194" s="167"/>
      <c r="C194" s="289"/>
      <c r="D194" s="167"/>
      <c r="E194" s="289"/>
      <c r="F194" s="167"/>
      <c r="G194" s="100"/>
      <c r="H194" s="167"/>
      <c r="I194" s="167"/>
      <c r="J194" s="167"/>
    </row>
    <row r="195" spans="1:10" s="1" customFormat="1" ht="21.75">
      <c r="A195" s="167"/>
      <c r="B195" s="167"/>
      <c r="C195" s="289"/>
      <c r="D195" s="167"/>
      <c r="E195" s="289"/>
      <c r="F195" s="167"/>
      <c r="G195" s="100"/>
      <c r="H195" s="167"/>
      <c r="I195" s="167"/>
      <c r="J195" s="167"/>
    </row>
    <row r="196" spans="1:10" s="1" customFormat="1" ht="21.75">
      <c r="A196" s="167"/>
      <c r="B196" s="167"/>
      <c r="C196" s="289"/>
      <c r="D196" s="167"/>
      <c r="E196" s="289"/>
      <c r="F196" s="167"/>
      <c r="G196" s="100"/>
      <c r="H196" s="167"/>
      <c r="I196" s="167"/>
      <c r="J196" s="167"/>
    </row>
    <row r="197" spans="1:10" s="1" customFormat="1" ht="21.75">
      <c r="A197" s="167"/>
      <c r="B197" s="167"/>
      <c r="C197" s="289"/>
      <c r="D197" s="167"/>
      <c r="E197" s="289"/>
      <c r="F197" s="167"/>
      <c r="G197" s="100"/>
      <c r="H197" s="167"/>
      <c r="I197" s="167"/>
      <c r="J197" s="167"/>
    </row>
    <row r="198" spans="1:10" s="1" customFormat="1" ht="21.75">
      <c r="A198" s="167"/>
      <c r="B198" s="167"/>
      <c r="C198" s="289"/>
      <c r="D198" s="167"/>
      <c r="E198" s="289"/>
      <c r="F198" s="167"/>
      <c r="G198" s="100"/>
      <c r="H198" s="167"/>
      <c r="I198" s="167"/>
      <c r="J198" s="167"/>
    </row>
    <row r="199" spans="1:10" s="1" customFormat="1" ht="21.75">
      <c r="A199" s="167"/>
      <c r="B199" s="167"/>
      <c r="C199" s="289"/>
      <c r="D199" s="167"/>
      <c r="E199" s="289"/>
      <c r="F199" s="167"/>
      <c r="G199" s="100"/>
      <c r="H199" s="167"/>
      <c r="I199" s="167"/>
      <c r="J199" s="167"/>
    </row>
    <row r="200" spans="1:10" s="1" customFormat="1" ht="21.75">
      <c r="A200" s="167"/>
      <c r="B200" s="167"/>
      <c r="C200" s="289"/>
      <c r="D200" s="167"/>
      <c r="E200" s="289"/>
      <c r="F200" s="167"/>
      <c r="G200" s="100"/>
      <c r="H200" s="167"/>
      <c r="I200" s="167"/>
      <c r="J200" s="167"/>
    </row>
    <row r="201" spans="1:10" s="1" customFormat="1" ht="21.75">
      <c r="A201" s="167"/>
      <c r="B201" s="167"/>
      <c r="C201" s="289"/>
      <c r="D201" s="167"/>
      <c r="E201" s="289"/>
      <c r="F201" s="167"/>
      <c r="G201" s="100"/>
      <c r="H201" s="167"/>
      <c r="I201" s="167"/>
      <c r="J201" s="167"/>
    </row>
    <row r="202" spans="1:10" s="1" customFormat="1" ht="21.75">
      <c r="A202" s="167"/>
      <c r="B202" s="167"/>
      <c r="C202" s="289"/>
      <c r="D202" s="167"/>
      <c r="E202" s="289"/>
      <c r="F202" s="167"/>
      <c r="G202" s="100"/>
      <c r="H202" s="167"/>
      <c r="I202" s="167"/>
      <c r="J202" s="167"/>
    </row>
    <row r="203" spans="1:10" s="1" customFormat="1" ht="21.75">
      <c r="A203" s="167"/>
      <c r="B203" s="167"/>
      <c r="C203" s="289"/>
      <c r="D203" s="167"/>
      <c r="E203" s="289"/>
      <c r="F203" s="167"/>
      <c r="G203" s="100"/>
      <c r="H203" s="167"/>
      <c r="I203" s="167"/>
      <c r="J203" s="167"/>
    </row>
    <row r="204" spans="1:10" s="1" customFormat="1" ht="21.75">
      <c r="A204" s="167"/>
      <c r="B204" s="167"/>
      <c r="C204" s="289"/>
      <c r="D204" s="167"/>
      <c r="E204" s="289"/>
      <c r="F204" s="167"/>
      <c r="G204" s="100"/>
      <c r="H204" s="167"/>
      <c r="I204" s="167"/>
      <c r="J204" s="167"/>
    </row>
    <row r="205" spans="1:10" s="1" customFormat="1" ht="21.75">
      <c r="A205" s="167"/>
      <c r="B205" s="167"/>
      <c r="C205" s="289"/>
      <c r="D205" s="167"/>
      <c r="E205" s="289"/>
      <c r="F205" s="167"/>
      <c r="G205" s="100"/>
      <c r="H205" s="167"/>
      <c r="I205" s="167"/>
      <c r="J205" s="167"/>
    </row>
    <row r="206" spans="1:10" s="1" customFormat="1" ht="21.75">
      <c r="A206" s="167"/>
      <c r="B206" s="167"/>
      <c r="C206" s="289"/>
      <c r="D206" s="167"/>
      <c r="E206" s="289"/>
      <c r="F206" s="167"/>
      <c r="G206" s="100"/>
      <c r="H206" s="167"/>
      <c r="I206" s="167"/>
      <c r="J206" s="167"/>
    </row>
    <row r="207" spans="1:10" s="1" customFormat="1" ht="21.75">
      <c r="A207" s="167"/>
      <c r="B207" s="167"/>
      <c r="C207" s="289"/>
      <c r="D207" s="167"/>
      <c r="E207" s="289"/>
      <c r="F207" s="167"/>
      <c r="G207" s="100"/>
      <c r="H207" s="167"/>
      <c r="I207" s="167"/>
      <c r="J207" s="167"/>
    </row>
    <row r="208" spans="1:10" s="1" customFormat="1" ht="21.75">
      <c r="A208" s="167"/>
      <c r="B208" s="167"/>
      <c r="C208" s="289"/>
      <c r="D208" s="167"/>
      <c r="E208" s="289"/>
      <c r="F208" s="167"/>
      <c r="G208" s="100"/>
      <c r="H208" s="167"/>
      <c r="I208" s="167"/>
      <c r="J208" s="167"/>
    </row>
    <row r="209" spans="1:10" s="1" customFormat="1" ht="21.75">
      <c r="A209" s="167"/>
      <c r="B209" s="167"/>
      <c r="C209" s="289"/>
      <c r="D209" s="167"/>
      <c r="E209" s="289"/>
      <c r="F209" s="167"/>
      <c r="G209" s="100"/>
      <c r="H209" s="167"/>
      <c r="I209" s="167"/>
      <c r="J209" s="167"/>
    </row>
    <row r="210" spans="1:10" s="1" customFormat="1" ht="21.75">
      <c r="A210" s="167"/>
      <c r="B210" s="167"/>
      <c r="C210" s="289"/>
      <c r="D210" s="167"/>
      <c r="E210" s="289"/>
      <c r="F210" s="167"/>
      <c r="G210" s="100"/>
      <c r="H210" s="167"/>
      <c r="I210" s="167"/>
      <c r="J210" s="167"/>
    </row>
    <row r="211" spans="1:10" s="1" customFormat="1" ht="21.75">
      <c r="A211" s="167"/>
      <c r="B211" s="167"/>
      <c r="C211" s="289"/>
      <c r="D211" s="167"/>
      <c r="E211" s="289"/>
      <c r="F211" s="167"/>
      <c r="G211" s="100"/>
      <c r="H211" s="167"/>
      <c r="I211" s="167"/>
      <c r="J211" s="167"/>
    </row>
    <row r="212" spans="1:10" s="1" customFormat="1" ht="21.75">
      <c r="A212" s="167"/>
      <c r="B212" s="167"/>
      <c r="C212" s="289"/>
      <c r="D212" s="167"/>
      <c r="E212" s="289"/>
      <c r="F212" s="167"/>
      <c r="G212" s="100"/>
      <c r="H212" s="167"/>
      <c r="I212" s="167"/>
      <c r="J212" s="167"/>
    </row>
    <row r="213" spans="1:10" s="1" customFormat="1" ht="21.75">
      <c r="A213" s="167"/>
      <c r="B213" s="167"/>
      <c r="C213" s="289"/>
      <c r="D213" s="167"/>
      <c r="E213" s="289"/>
      <c r="F213" s="167"/>
      <c r="G213" s="100"/>
      <c r="H213" s="167"/>
      <c r="I213" s="167"/>
      <c r="J213" s="167"/>
    </row>
    <row r="214" spans="1:10" s="1" customFormat="1" ht="21.75">
      <c r="A214" s="167"/>
      <c r="B214" s="167"/>
      <c r="C214" s="289"/>
      <c r="D214" s="167"/>
      <c r="E214" s="289"/>
      <c r="F214" s="167"/>
      <c r="G214" s="100"/>
      <c r="H214" s="167"/>
      <c r="I214" s="167"/>
      <c r="J214" s="167"/>
    </row>
    <row r="215" spans="1:10" s="1" customFormat="1" ht="21.75">
      <c r="A215" s="167"/>
      <c r="B215" s="167"/>
      <c r="C215" s="289"/>
      <c r="D215" s="167"/>
      <c r="E215" s="289"/>
      <c r="F215" s="167"/>
      <c r="G215" s="100"/>
      <c r="H215" s="167"/>
      <c r="I215" s="167"/>
      <c r="J215" s="167"/>
    </row>
    <row r="216" spans="1:10" s="1" customFormat="1" ht="21.75">
      <c r="A216" s="167"/>
      <c r="B216" s="167"/>
      <c r="C216" s="289"/>
      <c r="D216" s="167"/>
      <c r="E216" s="289"/>
      <c r="F216" s="167"/>
      <c r="G216" s="100"/>
      <c r="H216" s="167"/>
      <c r="I216" s="167"/>
      <c r="J216" s="167"/>
    </row>
    <row r="217" spans="1:10" s="1" customFormat="1" ht="21.75">
      <c r="A217" s="167"/>
      <c r="B217" s="167"/>
      <c r="C217" s="289"/>
      <c r="D217" s="167"/>
      <c r="E217" s="289"/>
      <c r="F217" s="167"/>
      <c r="G217" s="100"/>
      <c r="H217" s="167"/>
      <c r="I217" s="167"/>
      <c r="J217" s="167"/>
    </row>
    <row r="218" spans="1:10" s="1" customFormat="1" ht="21.75">
      <c r="A218" s="167"/>
      <c r="B218" s="167"/>
      <c r="C218" s="289"/>
      <c r="D218" s="167"/>
      <c r="E218" s="289"/>
      <c r="F218" s="167"/>
      <c r="G218" s="100"/>
      <c r="H218" s="167"/>
      <c r="I218" s="167"/>
      <c r="J218" s="167"/>
    </row>
    <row r="219" spans="1:10" s="1" customFormat="1" ht="21.75">
      <c r="A219" s="167"/>
      <c r="B219" s="167"/>
      <c r="C219" s="289"/>
      <c r="D219" s="167"/>
      <c r="E219" s="289"/>
      <c r="F219" s="167"/>
      <c r="G219" s="100"/>
      <c r="H219" s="167"/>
      <c r="I219" s="167"/>
      <c r="J219" s="167"/>
    </row>
    <row r="220" spans="1:10" s="1" customFormat="1" ht="21.75">
      <c r="A220" s="167"/>
      <c r="B220" s="167"/>
      <c r="C220" s="289"/>
      <c r="D220" s="167"/>
      <c r="E220" s="289"/>
      <c r="F220" s="167"/>
      <c r="G220" s="100"/>
      <c r="H220" s="167"/>
      <c r="I220" s="167"/>
      <c r="J220" s="167"/>
    </row>
    <row r="221" spans="1:10" s="1" customFormat="1" ht="21.75">
      <c r="A221" s="167"/>
      <c r="B221" s="167"/>
      <c r="C221" s="289"/>
      <c r="D221" s="167"/>
      <c r="E221" s="289"/>
      <c r="F221" s="167"/>
      <c r="G221" s="100"/>
      <c r="H221" s="167"/>
      <c r="I221" s="167"/>
      <c r="J221" s="167"/>
    </row>
    <row r="222" spans="1:10" s="1" customFormat="1" ht="21.75">
      <c r="A222" s="167"/>
      <c r="B222" s="167"/>
      <c r="C222" s="289"/>
      <c r="D222" s="167"/>
      <c r="E222" s="289"/>
      <c r="F222" s="167"/>
      <c r="G222" s="100"/>
      <c r="H222" s="167"/>
      <c r="I222" s="167"/>
      <c r="J222" s="167"/>
    </row>
    <row r="223" spans="1:10" s="1" customFormat="1" ht="21.75">
      <c r="A223" s="167"/>
      <c r="B223" s="167"/>
      <c r="C223" s="289"/>
      <c r="D223" s="167"/>
      <c r="E223" s="289"/>
      <c r="F223" s="167"/>
      <c r="G223" s="100"/>
      <c r="H223" s="167"/>
      <c r="I223" s="167"/>
      <c r="J223" s="167"/>
    </row>
    <row r="224" spans="1:10" s="1" customFormat="1" ht="21.75">
      <c r="A224" s="167"/>
      <c r="B224" s="167"/>
      <c r="C224" s="289"/>
      <c r="D224" s="167"/>
      <c r="E224" s="289"/>
      <c r="F224" s="167"/>
      <c r="G224" s="100"/>
      <c r="H224" s="167"/>
      <c r="I224" s="167"/>
      <c r="J224" s="167"/>
    </row>
    <row r="225" spans="1:10" s="1" customFormat="1" ht="21.75">
      <c r="A225" s="167"/>
      <c r="B225" s="167"/>
      <c r="C225" s="289"/>
      <c r="D225" s="167"/>
      <c r="E225" s="289"/>
      <c r="F225" s="167"/>
      <c r="G225" s="100"/>
      <c r="H225" s="167"/>
      <c r="I225" s="167"/>
      <c r="J225" s="167"/>
    </row>
    <row r="226" spans="1:10" s="1" customFormat="1" ht="21.75">
      <c r="A226" s="167"/>
      <c r="B226" s="167"/>
      <c r="C226" s="289"/>
      <c r="D226" s="167"/>
      <c r="E226" s="289"/>
      <c r="F226" s="167"/>
      <c r="G226" s="100"/>
      <c r="H226" s="167"/>
      <c r="I226" s="167"/>
      <c r="J226" s="167"/>
    </row>
    <row r="227" spans="1:10" s="1" customFormat="1" ht="21.75">
      <c r="A227" s="167"/>
      <c r="B227" s="167"/>
      <c r="C227" s="289"/>
      <c r="D227" s="167"/>
      <c r="E227" s="289"/>
      <c r="F227" s="167"/>
      <c r="G227" s="100"/>
      <c r="H227" s="167"/>
      <c r="I227" s="167"/>
      <c r="J227" s="167"/>
    </row>
    <row r="228" spans="1:10" s="1" customFormat="1" ht="21.75">
      <c r="A228" s="167"/>
      <c r="B228" s="167"/>
      <c r="C228" s="289"/>
      <c r="D228" s="167"/>
      <c r="E228" s="289"/>
      <c r="F228" s="167"/>
      <c r="G228" s="100"/>
      <c r="H228" s="167"/>
      <c r="I228" s="167"/>
      <c r="J228" s="167"/>
    </row>
    <row r="229" spans="1:10" s="1" customFormat="1" ht="21.75">
      <c r="A229" s="167"/>
      <c r="B229" s="167"/>
      <c r="C229" s="289"/>
      <c r="D229" s="167"/>
      <c r="E229" s="289"/>
      <c r="F229" s="167"/>
      <c r="G229" s="100"/>
      <c r="H229" s="167"/>
      <c r="I229" s="167"/>
      <c r="J229" s="167"/>
    </row>
    <row r="230" spans="1:10" s="1" customFormat="1" ht="21.75">
      <c r="A230" s="167"/>
      <c r="B230" s="167"/>
      <c r="C230" s="289"/>
      <c r="D230" s="167"/>
      <c r="E230" s="289"/>
      <c r="F230" s="167"/>
      <c r="G230" s="100"/>
      <c r="H230" s="167"/>
      <c r="I230" s="167"/>
      <c r="J230" s="167"/>
    </row>
    <row r="231" spans="1:10" s="1" customFormat="1" ht="21.75">
      <c r="A231" s="167"/>
      <c r="B231" s="167"/>
      <c r="C231" s="289"/>
      <c r="D231" s="167"/>
      <c r="E231" s="289"/>
      <c r="F231" s="167"/>
      <c r="G231" s="100"/>
      <c r="H231" s="167"/>
      <c r="I231" s="167"/>
      <c r="J231" s="167"/>
    </row>
    <row r="232" spans="1:10" s="1" customFormat="1" ht="21.75">
      <c r="A232" s="167"/>
      <c r="B232" s="167"/>
      <c r="C232" s="289"/>
      <c r="D232" s="167"/>
      <c r="E232" s="289"/>
      <c r="F232" s="167"/>
      <c r="G232" s="100"/>
      <c r="H232" s="167"/>
      <c r="I232" s="167"/>
      <c r="J232" s="167"/>
    </row>
    <row r="233" spans="1:10" s="1" customFormat="1" ht="21.75">
      <c r="A233" s="167"/>
      <c r="B233" s="167"/>
      <c r="C233" s="289"/>
      <c r="D233" s="167"/>
      <c r="E233" s="289"/>
      <c r="F233" s="167"/>
      <c r="G233" s="100"/>
      <c r="H233" s="167"/>
      <c r="I233" s="167"/>
      <c r="J233" s="167"/>
    </row>
    <row r="234" spans="1:10" s="1" customFormat="1" ht="21.75">
      <c r="A234" s="167"/>
      <c r="B234" s="167"/>
      <c r="C234" s="289"/>
      <c r="D234" s="167"/>
      <c r="E234" s="289"/>
      <c r="F234" s="167"/>
      <c r="G234" s="100"/>
      <c r="H234" s="167"/>
      <c r="I234" s="167"/>
      <c r="J234" s="167"/>
    </row>
    <row r="235" spans="1:10" s="1" customFormat="1" ht="21.75">
      <c r="A235" s="167"/>
      <c r="B235" s="167"/>
      <c r="C235" s="289"/>
      <c r="D235" s="167"/>
      <c r="E235" s="289"/>
      <c r="F235" s="167"/>
      <c r="G235" s="100"/>
      <c r="H235" s="167"/>
      <c r="I235" s="167"/>
      <c r="J235" s="167"/>
    </row>
    <row r="236" spans="1:10" s="1" customFormat="1" ht="21.75">
      <c r="A236" s="167"/>
      <c r="B236" s="167"/>
      <c r="C236" s="289"/>
      <c r="D236" s="167"/>
      <c r="E236" s="289"/>
      <c r="F236" s="167"/>
      <c r="G236" s="100"/>
      <c r="H236" s="167"/>
      <c r="I236" s="167"/>
      <c r="J236" s="167"/>
    </row>
    <row r="237" spans="1:10" s="1" customFormat="1" ht="21.75">
      <c r="A237" s="167"/>
      <c r="B237" s="167"/>
      <c r="C237" s="289"/>
      <c r="D237" s="167"/>
      <c r="E237" s="289"/>
      <c r="F237" s="167"/>
      <c r="G237" s="100"/>
      <c r="H237" s="167"/>
      <c r="I237" s="167"/>
      <c r="J237" s="167"/>
    </row>
    <row r="238" spans="1:10" s="1" customFormat="1" ht="21.75">
      <c r="A238" s="167"/>
      <c r="B238" s="167"/>
      <c r="C238" s="289"/>
      <c r="D238" s="167"/>
      <c r="E238" s="289"/>
      <c r="F238" s="167"/>
      <c r="G238" s="100"/>
      <c r="H238" s="167"/>
      <c r="I238" s="167"/>
      <c r="J238" s="167"/>
    </row>
    <row r="239" spans="1:10" s="1" customFormat="1" ht="21.75">
      <c r="A239" s="167"/>
      <c r="B239" s="167"/>
      <c r="C239" s="289"/>
      <c r="D239" s="167"/>
      <c r="E239" s="289"/>
      <c r="F239" s="167"/>
      <c r="G239" s="100"/>
      <c r="H239" s="167"/>
      <c r="I239" s="167"/>
      <c r="J239" s="167"/>
    </row>
    <row r="240" spans="1:10" s="1" customFormat="1" ht="21.75">
      <c r="A240" s="167"/>
      <c r="B240" s="167"/>
      <c r="C240" s="289"/>
      <c r="D240" s="167"/>
      <c r="E240" s="289"/>
      <c r="F240" s="167"/>
      <c r="G240" s="100"/>
      <c r="H240" s="167"/>
      <c r="I240" s="167"/>
      <c r="J240" s="167"/>
    </row>
    <row r="241" spans="1:10" s="1" customFormat="1" ht="21.75">
      <c r="A241" s="167"/>
      <c r="B241" s="167"/>
      <c r="C241" s="289"/>
      <c r="D241" s="167"/>
      <c r="E241" s="289"/>
      <c r="F241" s="167"/>
      <c r="G241" s="100"/>
      <c r="H241" s="167"/>
      <c r="I241" s="167"/>
      <c r="J241" s="167"/>
    </row>
    <row r="242" spans="1:10" s="1" customFormat="1" ht="21.75">
      <c r="A242" s="167"/>
      <c r="B242" s="167"/>
      <c r="C242" s="289"/>
      <c r="D242" s="167"/>
      <c r="E242" s="289"/>
      <c r="F242" s="167"/>
      <c r="G242" s="100"/>
      <c r="H242" s="167"/>
      <c r="I242" s="167"/>
      <c r="J242" s="167"/>
    </row>
    <row r="243" spans="1:10" s="1" customFormat="1" ht="21.75">
      <c r="A243" s="167"/>
      <c r="B243" s="167"/>
      <c r="C243" s="289"/>
      <c r="D243" s="167"/>
      <c r="E243" s="289"/>
      <c r="F243" s="167"/>
      <c r="G243" s="100"/>
      <c r="H243" s="167"/>
      <c r="I243" s="167"/>
      <c r="J243" s="167"/>
    </row>
    <row r="244" spans="1:10" s="1" customFormat="1" ht="21.75">
      <c r="A244" s="167"/>
      <c r="B244" s="167"/>
      <c r="C244" s="289"/>
      <c r="D244" s="167"/>
      <c r="E244" s="289"/>
      <c r="F244" s="167"/>
      <c r="G244" s="100"/>
      <c r="H244" s="167"/>
      <c r="I244" s="167"/>
      <c r="J244" s="167"/>
    </row>
    <row r="245" spans="1:10" s="1" customFormat="1" ht="21.75">
      <c r="A245" s="167"/>
      <c r="B245" s="167"/>
      <c r="C245" s="289"/>
      <c r="D245" s="167"/>
      <c r="E245" s="289"/>
      <c r="F245" s="167"/>
      <c r="G245" s="100"/>
      <c r="H245" s="167"/>
      <c r="I245" s="167"/>
      <c r="J245" s="167"/>
    </row>
    <row r="246" spans="1:10" s="1" customFormat="1" ht="21.75">
      <c r="A246" s="167"/>
      <c r="B246" s="167"/>
      <c r="C246" s="289"/>
      <c r="D246" s="167"/>
      <c r="E246" s="289"/>
      <c r="F246" s="167"/>
      <c r="G246" s="100"/>
      <c r="H246" s="167"/>
      <c r="I246" s="167"/>
      <c r="J246" s="167"/>
    </row>
    <row r="247" spans="1:10" s="1" customFormat="1" ht="21.75">
      <c r="A247" s="167"/>
      <c r="B247" s="167"/>
      <c r="C247" s="289"/>
      <c r="D247" s="167"/>
      <c r="E247" s="289"/>
      <c r="F247" s="167"/>
      <c r="G247" s="100"/>
      <c r="H247" s="167"/>
      <c r="I247" s="167"/>
      <c r="J247" s="167"/>
    </row>
    <row r="248" spans="1:10" s="1" customFormat="1" ht="21.75">
      <c r="A248" s="167"/>
      <c r="B248" s="167"/>
      <c r="C248" s="289"/>
      <c r="D248" s="167"/>
      <c r="E248" s="289"/>
      <c r="F248" s="167"/>
      <c r="G248" s="100"/>
      <c r="H248" s="167"/>
      <c r="I248" s="167"/>
      <c r="J248" s="167"/>
    </row>
    <row r="249" spans="1:10" s="1" customFormat="1" ht="21.75">
      <c r="A249" s="167"/>
      <c r="B249" s="167"/>
      <c r="C249" s="289"/>
      <c r="D249" s="167"/>
      <c r="E249" s="289"/>
      <c r="F249" s="167"/>
      <c r="G249" s="100"/>
      <c r="H249" s="167"/>
      <c r="I249" s="167"/>
      <c r="J249" s="167"/>
    </row>
    <row r="250" spans="1:10" s="1" customFormat="1" ht="21.75">
      <c r="A250" s="167"/>
      <c r="B250" s="167"/>
      <c r="C250" s="289"/>
      <c r="D250" s="167"/>
      <c r="E250" s="289"/>
      <c r="F250" s="167"/>
      <c r="G250" s="100"/>
      <c r="H250" s="167"/>
      <c r="I250" s="167"/>
      <c r="J250" s="167"/>
    </row>
    <row r="251" spans="1:10" s="1" customFormat="1" ht="21.75">
      <c r="A251" s="167"/>
      <c r="B251" s="167"/>
      <c r="C251" s="289"/>
      <c r="D251" s="167"/>
      <c r="E251" s="289"/>
      <c r="F251" s="167"/>
      <c r="G251" s="100"/>
      <c r="H251" s="167"/>
      <c r="I251" s="167"/>
      <c r="J251" s="167"/>
    </row>
    <row r="252" spans="1:10" s="1" customFormat="1" ht="21.75">
      <c r="A252" s="167"/>
      <c r="B252" s="167"/>
      <c r="C252" s="289"/>
      <c r="D252" s="167"/>
      <c r="E252" s="289"/>
      <c r="F252" s="167"/>
      <c r="G252" s="100"/>
      <c r="H252" s="167"/>
      <c r="I252" s="167"/>
      <c r="J252" s="167"/>
    </row>
    <row r="253" spans="1:10" s="1" customFormat="1" ht="21.75">
      <c r="A253" s="167"/>
      <c r="B253" s="167"/>
      <c r="C253" s="289"/>
      <c r="D253" s="167"/>
      <c r="E253" s="289"/>
      <c r="F253" s="167"/>
      <c r="G253" s="100"/>
      <c r="H253" s="167"/>
      <c r="I253" s="167"/>
      <c r="J253" s="167"/>
    </row>
    <row r="254" spans="1:10" s="1" customFormat="1" ht="21.75">
      <c r="A254" s="167"/>
      <c r="B254" s="167"/>
      <c r="C254" s="289"/>
      <c r="D254" s="167"/>
      <c r="E254" s="289"/>
      <c r="F254" s="167"/>
      <c r="G254" s="100"/>
      <c r="H254" s="167"/>
      <c r="I254" s="167"/>
      <c r="J254" s="167"/>
    </row>
    <row r="255" spans="1:10" s="1" customFormat="1" ht="21.75">
      <c r="A255" s="167"/>
      <c r="B255" s="167"/>
      <c r="C255" s="289"/>
      <c r="D255" s="167"/>
      <c r="E255" s="289"/>
      <c r="F255" s="167"/>
      <c r="G255" s="100"/>
      <c r="H255" s="167"/>
      <c r="I255" s="167"/>
      <c r="J255" s="167"/>
    </row>
    <row r="256" spans="1:10" s="1" customFormat="1" ht="21.75">
      <c r="A256" s="167"/>
      <c r="B256" s="167"/>
      <c r="C256" s="289"/>
      <c r="D256" s="167"/>
      <c r="E256" s="289"/>
      <c r="F256" s="167"/>
      <c r="G256" s="100"/>
      <c r="H256" s="167"/>
      <c r="I256" s="167"/>
      <c r="J256" s="167"/>
    </row>
    <row r="257" spans="1:10" s="1" customFormat="1" ht="21.75">
      <c r="A257" s="167"/>
      <c r="B257" s="167"/>
      <c r="C257" s="289"/>
      <c r="D257" s="167"/>
      <c r="E257" s="289"/>
      <c r="F257" s="167"/>
      <c r="G257" s="100"/>
      <c r="H257" s="167"/>
      <c r="I257" s="167"/>
      <c r="J257" s="167"/>
    </row>
    <row r="258" spans="1:10" s="1" customFormat="1" ht="21.75">
      <c r="A258" s="167"/>
      <c r="B258" s="167"/>
      <c r="C258" s="289"/>
      <c r="D258" s="167"/>
      <c r="E258" s="289"/>
      <c r="F258" s="167"/>
      <c r="G258" s="100"/>
      <c r="H258" s="167"/>
      <c r="I258" s="167"/>
      <c r="J258" s="167"/>
    </row>
    <row r="259" spans="1:10" s="1" customFormat="1" ht="21.75">
      <c r="A259" s="167"/>
      <c r="B259" s="167"/>
      <c r="C259" s="289"/>
      <c r="D259" s="167"/>
      <c r="E259" s="289"/>
      <c r="F259" s="167"/>
      <c r="G259" s="100"/>
      <c r="H259" s="167"/>
      <c r="I259" s="167"/>
      <c r="J259" s="167"/>
    </row>
    <row r="260" spans="1:10" s="1" customFormat="1" ht="21.75">
      <c r="A260" s="167"/>
      <c r="B260" s="167"/>
      <c r="C260" s="289"/>
      <c r="D260" s="167"/>
      <c r="E260" s="289"/>
      <c r="F260" s="167"/>
      <c r="G260" s="100"/>
      <c r="H260" s="167"/>
      <c r="I260" s="167"/>
      <c r="J260" s="167"/>
    </row>
    <row r="261" spans="1:10" s="1" customFormat="1" ht="21.75">
      <c r="A261" s="167"/>
      <c r="B261" s="167"/>
      <c r="C261" s="289"/>
      <c r="D261" s="167"/>
      <c r="E261" s="289"/>
      <c r="F261" s="167"/>
      <c r="G261" s="100"/>
      <c r="H261" s="167"/>
      <c r="I261" s="167"/>
      <c r="J261" s="167"/>
    </row>
    <row r="262" spans="1:10" s="1" customFormat="1" ht="21.75">
      <c r="A262" s="167"/>
      <c r="B262" s="167"/>
      <c r="C262" s="289"/>
      <c r="D262" s="167"/>
      <c r="E262" s="289"/>
      <c r="F262" s="167"/>
      <c r="G262" s="100"/>
      <c r="H262" s="167"/>
      <c r="I262" s="167"/>
      <c r="J262" s="167"/>
    </row>
    <row r="263" spans="1:10" s="1" customFormat="1" ht="21.75">
      <c r="A263" s="167"/>
      <c r="B263" s="167"/>
      <c r="C263" s="289"/>
      <c r="D263" s="167"/>
      <c r="E263" s="289"/>
      <c r="F263" s="167"/>
      <c r="G263" s="100"/>
      <c r="H263" s="167"/>
      <c r="I263" s="167"/>
      <c r="J263" s="167"/>
    </row>
    <row r="264" spans="1:10" s="1" customFormat="1" ht="21.75">
      <c r="A264" s="167"/>
      <c r="B264" s="167"/>
      <c r="C264" s="289"/>
      <c r="D264" s="167"/>
      <c r="E264" s="289"/>
      <c r="F264" s="167"/>
      <c r="G264" s="100"/>
      <c r="H264" s="167"/>
      <c r="I264" s="167"/>
      <c r="J264" s="167"/>
    </row>
    <row r="265" spans="1:10" s="1" customFormat="1" ht="21.75">
      <c r="A265" s="167"/>
      <c r="B265" s="167"/>
      <c r="C265" s="289"/>
      <c r="D265" s="167"/>
      <c r="E265" s="289"/>
      <c r="F265" s="167"/>
      <c r="G265" s="100"/>
      <c r="H265" s="167"/>
      <c r="I265" s="167"/>
      <c r="J265" s="167"/>
    </row>
    <row r="266" spans="1:10" s="1" customFormat="1" ht="21.75">
      <c r="A266" s="167"/>
      <c r="B266" s="167"/>
      <c r="C266" s="289"/>
      <c r="D266" s="167"/>
      <c r="E266" s="289"/>
      <c r="F266" s="167"/>
      <c r="G266" s="100"/>
      <c r="H266" s="167"/>
      <c r="I266" s="167"/>
      <c r="J266" s="167"/>
    </row>
    <row r="267" spans="1:10" s="1" customFormat="1" ht="21.75">
      <c r="A267" s="167"/>
      <c r="B267" s="167"/>
      <c r="C267" s="289"/>
      <c r="D267" s="167"/>
      <c r="E267" s="289"/>
      <c r="F267" s="167"/>
      <c r="G267" s="100"/>
      <c r="H267" s="167"/>
      <c r="I267" s="167"/>
      <c r="J267" s="167"/>
    </row>
    <row r="268" spans="1:10" s="1" customFormat="1" ht="21.75">
      <c r="A268" s="167"/>
      <c r="B268" s="167"/>
      <c r="C268" s="289"/>
      <c r="D268" s="167"/>
      <c r="E268" s="289"/>
      <c r="F268" s="167"/>
      <c r="G268" s="100"/>
      <c r="H268" s="167"/>
      <c r="I268" s="167"/>
      <c r="J268" s="167"/>
    </row>
    <row r="269" spans="1:10" s="1" customFormat="1" ht="21.75">
      <c r="A269" s="167"/>
      <c r="B269" s="167"/>
      <c r="C269" s="289"/>
      <c r="D269" s="167"/>
      <c r="E269" s="289"/>
      <c r="F269" s="167"/>
      <c r="G269" s="100"/>
      <c r="H269" s="167"/>
      <c r="I269" s="167"/>
      <c r="J269" s="167"/>
    </row>
    <row r="270" spans="1:10" s="1" customFormat="1" ht="21.75">
      <c r="A270" s="167"/>
      <c r="B270" s="167"/>
      <c r="C270" s="289"/>
      <c r="D270" s="167"/>
      <c r="E270" s="289"/>
      <c r="F270" s="167"/>
      <c r="G270" s="100"/>
      <c r="H270" s="167"/>
      <c r="I270" s="167"/>
      <c r="J270" s="167"/>
    </row>
    <row r="271" spans="1:10" s="1" customFormat="1" ht="21.75">
      <c r="A271" s="167"/>
      <c r="B271" s="167"/>
      <c r="C271" s="289"/>
      <c r="D271" s="167"/>
      <c r="E271" s="289"/>
      <c r="F271" s="167"/>
      <c r="G271" s="100"/>
      <c r="H271" s="167"/>
      <c r="I271" s="167"/>
      <c r="J271" s="167"/>
    </row>
    <row r="272" spans="1:10" s="1" customFormat="1" ht="21.75">
      <c r="A272" s="167"/>
      <c r="B272" s="167"/>
      <c r="C272" s="289"/>
      <c r="D272" s="167"/>
      <c r="E272" s="289"/>
      <c r="F272" s="167"/>
      <c r="G272" s="100"/>
      <c r="H272" s="167"/>
      <c r="I272" s="167"/>
      <c r="J272" s="167"/>
    </row>
    <row r="273" spans="1:10" s="1" customFormat="1" ht="21.75">
      <c r="A273" s="167"/>
      <c r="B273" s="167"/>
      <c r="C273" s="289"/>
      <c r="D273" s="167"/>
      <c r="E273" s="289"/>
      <c r="F273" s="167"/>
      <c r="G273" s="100"/>
      <c r="H273" s="167"/>
      <c r="I273" s="167"/>
      <c r="J273" s="167"/>
    </row>
    <row r="274" spans="1:10" s="1" customFormat="1" ht="21.75">
      <c r="A274" s="167"/>
      <c r="B274" s="167"/>
      <c r="C274" s="289"/>
      <c r="D274" s="167"/>
      <c r="E274" s="289"/>
      <c r="F274" s="167"/>
      <c r="G274" s="100"/>
      <c r="H274" s="167"/>
      <c r="I274" s="167"/>
      <c r="J274" s="167"/>
    </row>
    <row r="275" spans="1:10" s="1" customFormat="1" ht="21.75">
      <c r="A275" s="167"/>
      <c r="B275" s="167"/>
      <c r="C275" s="289"/>
      <c r="D275" s="167"/>
      <c r="E275" s="289"/>
      <c r="F275" s="167"/>
      <c r="G275" s="100"/>
      <c r="H275" s="167"/>
      <c r="I275" s="167"/>
      <c r="J275" s="167"/>
    </row>
    <row r="276" spans="1:10" s="1" customFormat="1" ht="21.75">
      <c r="A276" s="167"/>
      <c r="B276" s="167"/>
      <c r="C276" s="289"/>
      <c r="D276" s="167"/>
      <c r="E276" s="289"/>
      <c r="F276" s="167"/>
      <c r="G276" s="100"/>
      <c r="H276" s="167"/>
      <c r="I276" s="167"/>
      <c r="J276" s="167"/>
    </row>
    <row r="277" spans="1:10" s="1" customFormat="1" ht="21.75">
      <c r="A277" s="167"/>
      <c r="B277" s="167"/>
      <c r="C277" s="289"/>
      <c r="D277" s="167"/>
      <c r="E277" s="289"/>
      <c r="F277" s="167"/>
      <c r="G277" s="100"/>
      <c r="H277" s="167"/>
      <c r="I277" s="167"/>
      <c r="J277" s="167"/>
    </row>
    <row r="278" spans="1:10" s="1" customFormat="1" ht="21.75">
      <c r="A278" s="167"/>
      <c r="B278" s="167"/>
      <c r="C278" s="289"/>
      <c r="D278" s="167"/>
      <c r="E278" s="289"/>
      <c r="F278" s="167"/>
      <c r="G278" s="100"/>
      <c r="H278" s="167"/>
      <c r="I278" s="167"/>
      <c r="J278" s="167"/>
    </row>
    <row r="279" spans="1:10" s="1" customFormat="1" ht="21.75">
      <c r="A279" s="167"/>
      <c r="B279" s="167"/>
      <c r="C279" s="289"/>
      <c r="D279" s="167"/>
      <c r="E279" s="289"/>
      <c r="F279" s="167"/>
      <c r="G279" s="100"/>
      <c r="H279" s="167"/>
      <c r="I279" s="167"/>
      <c r="J279" s="167"/>
    </row>
    <row r="280" spans="1:10" s="1" customFormat="1" ht="21.75">
      <c r="A280" s="167"/>
      <c r="B280" s="167"/>
      <c r="C280" s="289"/>
      <c r="D280" s="167"/>
      <c r="E280" s="289"/>
      <c r="F280" s="167"/>
      <c r="G280" s="100"/>
      <c r="H280" s="167"/>
      <c r="I280" s="167"/>
      <c r="J280" s="167"/>
    </row>
    <row r="281" spans="1:10" s="1" customFormat="1" ht="21.75">
      <c r="A281" s="167"/>
      <c r="B281" s="167"/>
      <c r="C281" s="289"/>
      <c r="D281" s="167"/>
      <c r="E281" s="289"/>
      <c r="F281" s="167"/>
      <c r="G281" s="100"/>
      <c r="H281" s="167"/>
      <c r="I281" s="167"/>
      <c r="J281" s="167"/>
    </row>
    <row r="282" spans="1:10" s="1" customFormat="1" ht="21.75">
      <c r="A282" s="167"/>
      <c r="B282" s="167"/>
      <c r="C282" s="289"/>
      <c r="D282" s="167"/>
      <c r="E282" s="289"/>
      <c r="F282" s="167"/>
      <c r="G282" s="100"/>
      <c r="H282" s="167"/>
      <c r="I282" s="167"/>
      <c r="J282" s="167"/>
    </row>
    <row r="283" spans="1:10" s="1" customFormat="1" ht="21.75">
      <c r="A283" s="167"/>
      <c r="B283" s="167"/>
      <c r="C283" s="289"/>
      <c r="D283" s="167"/>
      <c r="E283" s="289"/>
      <c r="F283" s="167"/>
      <c r="G283" s="100"/>
      <c r="H283" s="167"/>
      <c r="I283" s="167"/>
      <c r="J283" s="167"/>
    </row>
    <row r="284" spans="1:10" s="1" customFormat="1" ht="21.75">
      <c r="A284" s="167"/>
      <c r="B284" s="167"/>
      <c r="C284" s="289"/>
      <c r="D284" s="167"/>
      <c r="E284" s="289"/>
      <c r="F284" s="167"/>
      <c r="G284" s="100"/>
      <c r="H284" s="167"/>
      <c r="I284" s="167"/>
      <c r="J284" s="167"/>
    </row>
    <row r="285" spans="1:10" s="1" customFormat="1" ht="21.75">
      <c r="A285" s="167"/>
      <c r="B285" s="167"/>
      <c r="C285" s="289"/>
      <c r="D285" s="167"/>
      <c r="E285" s="289"/>
      <c r="F285" s="167"/>
      <c r="G285" s="100"/>
      <c r="H285" s="167"/>
      <c r="I285" s="167"/>
      <c r="J285" s="167"/>
    </row>
    <row r="286" spans="1:10" s="1" customFormat="1" ht="21.75">
      <c r="A286" s="167"/>
      <c r="B286" s="167"/>
      <c r="C286" s="289"/>
      <c r="D286" s="167"/>
      <c r="E286" s="289"/>
      <c r="F286" s="167"/>
      <c r="G286" s="100"/>
      <c r="H286" s="167"/>
      <c r="I286" s="167"/>
      <c r="J286" s="167"/>
    </row>
    <row r="287" spans="1:10" s="1" customFormat="1" ht="21.75">
      <c r="A287" s="167"/>
      <c r="B287" s="167"/>
      <c r="C287" s="289"/>
      <c r="D287" s="167"/>
      <c r="E287" s="289"/>
      <c r="F287" s="167"/>
      <c r="G287" s="100"/>
      <c r="H287" s="167"/>
      <c r="I287" s="167"/>
      <c r="J287" s="167"/>
    </row>
    <row r="288" spans="1:10" s="1" customFormat="1" ht="21.75">
      <c r="A288" s="167"/>
      <c r="B288" s="167"/>
      <c r="C288" s="289"/>
      <c r="D288" s="167"/>
      <c r="E288" s="289"/>
      <c r="F288" s="167"/>
      <c r="G288" s="100"/>
      <c r="H288" s="167"/>
      <c r="I288" s="167"/>
      <c r="J288" s="167"/>
    </row>
    <row r="289" spans="1:10" s="1" customFormat="1" ht="21.75">
      <c r="A289" s="167"/>
      <c r="B289" s="167"/>
      <c r="C289" s="289"/>
      <c r="D289" s="167"/>
      <c r="E289" s="289"/>
      <c r="F289" s="167"/>
      <c r="G289" s="100"/>
      <c r="H289" s="167"/>
      <c r="I289" s="167"/>
      <c r="J289" s="167"/>
    </row>
    <row r="290" spans="1:10" s="1" customFormat="1" ht="21.75">
      <c r="A290" s="167"/>
      <c r="B290" s="167"/>
      <c r="C290" s="289"/>
      <c r="D290" s="167"/>
      <c r="E290" s="289"/>
      <c r="F290" s="167"/>
      <c r="G290" s="100"/>
      <c r="H290" s="167"/>
      <c r="I290" s="167"/>
      <c r="J290" s="167"/>
    </row>
    <row r="291" spans="1:10" s="1" customFormat="1" ht="21.75">
      <c r="A291" s="167"/>
      <c r="B291" s="167"/>
      <c r="C291" s="289"/>
      <c r="D291" s="167"/>
      <c r="E291" s="289"/>
      <c r="F291" s="167"/>
      <c r="G291" s="100"/>
      <c r="H291" s="167"/>
      <c r="I291" s="167"/>
      <c r="J291" s="167"/>
    </row>
    <row r="292" spans="1:10" s="1" customFormat="1" ht="21.75">
      <c r="A292" s="167"/>
      <c r="B292" s="167"/>
      <c r="C292" s="289"/>
      <c r="D292" s="167"/>
      <c r="E292" s="289"/>
      <c r="F292" s="167"/>
      <c r="G292" s="100"/>
      <c r="H292" s="167"/>
      <c r="I292" s="167"/>
      <c r="J292" s="167"/>
    </row>
    <row r="293" spans="1:10" s="1" customFormat="1" ht="21.75">
      <c r="A293" s="167"/>
      <c r="B293" s="167"/>
      <c r="C293" s="289"/>
      <c r="D293" s="167"/>
      <c r="E293" s="289"/>
      <c r="F293" s="167"/>
      <c r="G293" s="100"/>
      <c r="H293" s="167"/>
      <c r="I293" s="167"/>
      <c r="J293" s="167"/>
    </row>
    <row r="294" spans="1:10" s="1" customFormat="1" ht="21.75">
      <c r="A294" s="167"/>
      <c r="B294" s="167"/>
      <c r="C294" s="289"/>
      <c r="D294" s="167"/>
      <c r="E294" s="289"/>
      <c r="F294" s="167"/>
      <c r="G294" s="100"/>
      <c r="H294" s="167"/>
      <c r="I294" s="167"/>
      <c r="J294" s="167"/>
    </row>
    <row r="295" spans="1:10" s="1" customFormat="1" ht="21.75">
      <c r="A295" s="167"/>
      <c r="B295" s="167"/>
      <c r="C295" s="289"/>
      <c r="D295" s="167"/>
      <c r="E295" s="289"/>
      <c r="F295" s="167"/>
      <c r="G295" s="100"/>
      <c r="H295" s="167"/>
      <c r="I295" s="167"/>
      <c r="J295" s="167"/>
    </row>
    <row r="296" spans="1:10" s="1" customFormat="1" ht="21.75">
      <c r="A296" s="167"/>
      <c r="B296" s="167"/>
      <c r="C296" s="289"/>
      <c r="D296" s="167"/>
      <c r="E296" s="289"/>
      <c r="F296" s="167"/>
      <c r="G296" s="100"/>
      <c r="H296" s="167"/>
      <c r="I296" s="167"/>
      <c r="J296" s="167"/>
    </row>
    <row r="297" spans="1:10" s="1" customFormat="1" ht="21.75">
      <c r="A297" s="167"/>
      <c r="B297" s="167"/>
      <c r="C297" s="289"/>
      <c r="D297" s="167"/>
      <c r="E297" s="289"/>
      <c r="F297" s="167"/>
      <c r="G297" s="100"/>
      <c r="H297" s="167"/>
      <c r="I297" s="167"/>
      <c r="J297" s="167"/>
    </row>
    <row r="298" spans="1:10" s="1" customFormat="1" ht="21.75">
      <c r="A298" s="167"/>
      <c r="B298" s="167"/>
      <c r="C298" s="289"/>
      <c r="D298" s="167"/>
      <c r="E298" s="289"/>
      <c r="F298" s="167"/>
      <c r="G298" s="100"/>
      <c r="H298" s="167"/>
      <c r="I298" s="167"/>
      <c r="J298" s="167"/>
    </row>
    <row r="299" spans="1:10" s="1" customFormat="1" ht="21.75">
      <c r="A299" s="167"/>
      <c r="B299" s="167"/>
      <c r="C299" s="289"/>
      <c r="D299" s="167"/>
      <c r="E299" s="289"/>
      <c r="F299" s="167"/>
      <c r="G299" s="100"/>
      <c r="H299" s="167"/>
      <c r="I299" s="167"/>
      <c r="J299" s="167"/>
    </row>
    <row r="300" spans="1:10" s="1" customFormat="1" ht="21.75">
      <c r="A300" s="167"/>
      <c r="B300" s="167"/>
      <c r="C300" s="289"/>
      <c r="D300" s="167"/>
      <c r="E300" s="289"/>
      <c r="F300" s="167"/>
      <c r="G300" s="100"/>
      <c r="H300" s="167"/>
      <c r="I300" s="167"/>
      <c r="J300" s="167"/>
    </row>
    <row r="301" spans="1:10" s="1" customFormat="1" ht="21.75">
      <c r="A301" s="167"/>
      <c r="B301" s="167"/>
      <c r="C301" s="289"/>
      <c r="D301" s="167"/>
      <c r="E301" s="289"/>
      <c r="F301" s="167"/>
      <c r="G301" s="100"/>
      <c r="H301" s="167"/>
      <c r="I301" s="167"/>
      <c r="J301" s="167"/>
    </row>
    <row r="302" spans="1:10" s="1" customFormat="1" ht="21.75">
      <c r="A302" s="167"/>
      <c r="B302" s="167"/>
      <c r="C302" s="289"/>
      <c r="D302" s="167"/>
      <c r="E302" s="289"/>
      <c r="F302" s="167"/>
      <c r="G302" s="100"/>
      <c r="H302" s="167"/>
      <c r="I302" s="167"/>
      <c r="J302" s="167"/>
    </row>
    <row r="303" spans="1:10" s="1" customFormat="1" ht="21.75">
      <c r="A303" s="167"/>
      <c r="B303" s="167"/>
      <c r="C303" s="289"/>
      <c r="D303" s="167"/>
      <c r="E303" s="289"/>
      <c r="F303" s="167"/>
      <c r="G303" s="100"/>
      <c r="H303" s="167"/>
      <c r="I303" s="167"/>
      <c r="J303" s="167"/>
    </row>
    <row r="304" spans="1:10" s="1" customFormat="1" ht="21.75">
      <c r="A304" s="167"/>
      <c r="B304" s="167"/>
      <c r="C304" s="289"/>
      <c r="D304" s="167"/>
      <c r="E304" s="289"/>
      <c r="F304" s="167"/>
      <c r="G304" s="100"/>
      <c r="H304" s="167"/>
      <c r="I304" s="167"/>
      <c r="J304" s="167"/>
    </row>
    <row r="305" spans="1:10" s="1" customFormat="1" ht="21.75">
      <c r="A305" s="167"/>
      <c r="B305" s="167"/>
      <c r="C305" s="289"/>
      <c r="D305" s="167"/>
      <c r="E305" s="289"/>
      <c r="F305" s="167"/>
      <c r="G305" s="100"/>
      <c r="H305" s="167"/>
      <c r="I305" s="167"/>
      <c r="J305" s="167"/>
    </row>
    <row r="306" spans="1:10" s="1" customFormat="1" ht="21.75">
      <c r="A306" s="167"/>
      <c r="B306" s="167"/>
      <c r="C306" s="289"/>
      <c r="D306" s="167"/>
      <c r="E306" s="289"/>
      <c r="F306" s="167"/>
      <c r="G306" s="100"/>
      <c r="H306" s="167"/>
      <c r="I306" s="167"/>
      <c r="J306" s="167"/>
    </row>
    <row r="307" spans="1:10" s="1" customFormat="1" ht="21.75">
      <c r="A307" s="167"/>
      <c r="B307" s="167"/>
      <c r="C307" s="289"/>
      <c r="D307" s="167"/>
      <c r="E307" s="289"/>
      <c r="F307" s="167"/>
      <c r="G307" s="100"/>
      <c r="H307" s="167"/>
      <c r="I307" s="167"/>
      <c r="J307" s="167"/>
    </row>
    <row r="308" spans="1:10" s="1" customFormat="1" ht="21.75">
      <c r="A308" s="167"/>
      <c r="B308" s="167"/>
      <c r="C308" s="289"/>
      <c r="D308" s="167"/>
      <c r="E308" s="289"/>
      <c r="F308" s="167"/>
      <c r="G308" s="100"/>
      <c r="H308" s="167"/>
      <c r="I308" s="167"/>
      <c r="J308" s="167"/>
    </row>
    <row r="309" spans="1:10" s="1" customFormat="1" ht="21.75">
      <c r="A309" s="167"/>
      <c r="B309" s="167"/>
      <c r="C309" s="289"/>
      <c r="D309" s="167"/>
      <c r="E309" s="289"/>
      <c r="F309" s="167"/>
      <c r="G309" s="100"/>
      <c r="H309" s="167"/>
      <c r="I309" s="167"/>
      <c r="J309" s="167"/>
    </row>
    <row r="310" spans="1:10" s="1" customFormat="1" ht="21.75">
      <c r="A310" s="167"/>
      <c r="B310" s="167"/>
      <c r="C310" s="289"/>
      <c r="D310" s="167"/>
      <c r="E310" s="289"/>
      <c r="F310" s="167"/>
      <c r="G310" s="100"/>
      <c r="H310" s="167"/>
      <c r="I310" s="167"/>
      <c r="J310" s="167"/>
    </row>
    <row r="311" spans="1:10" s="1" customFormat="1" ht="21.75">
      <c r="A311" s="167"/>
      <c r="B311" s="167"/>
      <c r="C311" s="289"/>
      <c r="D311" s="167"/>
      <c r="E311" s="289"/>
      <c r="F311" s="167"/>
      <c r="G311" s="100"/>
      <c r="H311" s="167"/>
      <c r="I311" s="167"/>
      <c r="J311" s="167"/>
    </row>
    <row r="312" spans="1:10" s="1" customFormat="1" ht="21.75">
      <c r="A312" s="167"/>
      <c r="B312" s="167"/>
      <c r="C312" s="289"/>
      <c r="D312" s="167"/>
      <c r="E312" s="289"/>
      <c r="F312" s="167"/>
      <c r="G312" s="100"/>
      <c r="H312" s="167"/>
      <c r="I312" s="167"/>
      <c r="J312" s="167"/>
    </row>
    <row r="313" spans="1:10" s="1" customFormat="1" ht="21.75">
      <c r="A313" s="167"/>
      <c r="B313" s="167"/>
      <c r="C313" s="289"/>
      <c r="D313" s="167"/>
      <c r="E313" s="289"/>
      <c r="F313" s="167"/>
      <c r="G313" s="100"/>
      <c r="H313" s="167"/>
      <c r="I313" s="167"/>
      <c r="J313" s="167"/>
    </row>
    <row r="314" spans="1:10" s="1" customFormat="1" ht="21.75">
      <c r="A314" s="167"/>
      <c r="B314" s="167"/>
      <c r="C314" s="289"/>
      <c r="D314" s="167"/>
      <c r="E314" s="289"/>
      <c r="F314" s="167"/>
      <c r="G314" s="100"/>
      <c r="H314" s="167"/>
      <c r="I314" s="167"/>
      <c r="J314" s="167"/>
    </row>
    <row r="315" spans="1:10" s="1" customFormat="1" ht="21.75">
      <c r="A315" s="167"/>
      <c r="B315" s="167"/>
      <c r="C315" s="289"/>
      <c r="D315" s="167"/>
      <c r="E315" s="289"/>
      <c r="F315" s="167"/>
      <c r="G315" s="100"/>
      <c r="H315" s="167"/>
      <c r="I315" s="167"/>
      <c r="J315" s="167"/>
    </row>
    <row r="316" spans="1:10" s="1" customFormat="1" ht="21.75">
      <c r="A316" s="167"/>
      <c r="B316" s="167"/>
      <c r="C316" s="289"/>
      <c r="D316" s="167"/>
      <c r="E316" s="289"/>
      <c r="F316" s="167"/>
      <c r="G316" s="100"/>
      <c r="H316" s="167"/>
      <c r="I316" s="167"/>
      <c r="J316" s="167"/>
    </row>
    <row r="317" spans="1:10" s="1" customFormat="1" ht="21.75">
      <c r="A317" s="167"/>
      <c r="B317" s="167"/>
      <c r="C317" s="289"/>
      <c r="D317" s="167"/>
      <c r="E317" s="289"/>
      <c r="F317" s="167"/>
      <c r="G317" s="100"/>
      <c r="H317" s="167"/>
      <c r="I317" s="167"/>
      <c r="J317" s="167"/>
    </row>
    <row r="318" spans="1:10" s="1" customFormat="1" ht="21.75">
      <c r="A318" s="167"/>
      <c r="B318" s="167"/>
      <c r="C318" s="289"/>
      <c r="D318" s="167"/>
      <c r="E318" s="289"/>
      <c r="F318" s="167"/>
      <c r="G318" s="100"/>
      <c r="H318" s="167"/>
      <c r="I318" s="167"/>
      <c r="J318" s="167"/>
    </row>
    <row r="319" spans="1:10" s="1" customFormat="1" ht="21.75">
      <c r="A319" s="167"/>
      <c r="B319" s="167"/>
      <c r="C319" s="289"/>
      <c r="D319" s="167"/>
      <c r="E319" s="289"/>
      <c r="F319" s="167"/>
      <c r="G319" s="100"/>
      <c r="H319" s="167"/>
      <c r="I319" s="167"/>
      <c r="J319" s="167"/>
    </row>
    <row r="320" spans="1:10" s="1" customFormat="1" ht="21.75">
      <c r="A320" s="167"/>
      <c r="B320" s="167"/>
      <c r="C320" s="289"/>
      <c r="D320" s="167"/>
      <c r="E320" s="289"/>
      <c r="F320" s="167"/>
      <c r="G320" s="100"/>
      <c r="H320" s="167"/>
      <c r="I320" s="167"/>
      <c r="J320" s="167"/>
    </row>
    <row r="321" spans="1:10" s="1" customFormat="1" ht="21.75">
      <c r="A321" s="167"/>
      <c r="B321" s="167"/>
      <c r="C321" s="289"/>
      <c r="D321" s="167"/>
      <c r="E321" s="289"/>
      <c r="F321" s="167"/>
      <c r="G321" s="100"/>
      <c r="H321" s="167"/>
      <c r="I321" s="167"/>
      <c r="J321" s="167"/>
    </row>
    <row r="322" spans="1:10" s="1" customFormat="1" ht="21.75">
      <c r="A322" s="167"/>
      <c r="B322" s="167"/>
      <c r="C322" s="289"/>
      <c r="D322" s="167"/>
      <c r="E322" s="289"/>
      <c r="F322" s="167"/>
      <c r="G322" s="100"/>
      <c r="H322" s="167"/>
      <c r="I322" s="167"/>
      <c r="J322" s="167"/>
    </row>
    <row r="323" spans="1:10" s="1" customFormat="1" ht="21.75">
      <c r="A323" s="167"/>
      <c r="B323" s="167"/>
      <c r="C323" s="289"/>
      <c r="D323" s="167"/>
      <c r="E323" s="289"/>
      <c r="F323" s="167"/>
      <c r="G323" s="100"/>
      <c r="H323" s="167"/>
      <c r="I323" s="167"/>
      <c r="J323" s="167"/>
    </row>
    <row r="324" spans="1:10" s="1" customFormat="1" ht="21.75">
      <c r="A324" s="167"/>
      <c r="B324" s="167"/>
      <c r="C324" s="289"/>
      <c r="D324" s="167"/>
      <c r="E324" s="289"/>
      <c r="F324" s="167"/>
      <c r="G324" s="100"/>
      <c r="H324" s="167"/>
      <c r="I324" s="167"/>
      <c r="J324" s="167"/>
    </row>
    <row r="325" spans="1:10" s="1" customFormat="1" ht="21.75">
      <c r="A325" s="167"/>
      <c r="B325" s="167"/>
      <c r="C325" s="289"/>
      <c r="D325" s="167"/>
      <c r="E325" s="289"/>
      <c r="F325" s="167"/>
      <c r="G325" s="100"/>
      <c r="H325" s="167"/>
      <c r="I325" s="167"/>
      <c r="J325" s="167"/>
    </row>
    <row r="326" spans="1:10" s="1" customFormat="1" ht="21.75">
      <c r="A326" s="167"/>
      <c r="B326" s="167"/>
      <c r="C326" s="289"/>
      <c r="D326" s="167"/>
      <c r="E326" s="289"/>
      <c r="F326" s="167"/>
      <c r="G326" s="100"/>
      <c r="H326" s="167"/>
      <c r="I326" s="167"/>
      <c r="J326" s="167"/>
    </row>
    <row r="327" spans="1:10" s="1" customFormat="1" ht="21.75">
      <c r="A327" s="167"/>
      <c r="B327" s="167"/>
      <c r="C327" s="289"/>
      <c r="D327" s="167"/>
      <c r="E327" s="289"/>
      <c r="F327" s="167"/>
      <c r="G327" s="100"/>
      <c r="H327" s="167"/>
      <c r="I327" s="167"/>
      <c r="J327" s="167"/>
    </row>
    <row r="328" spans="1:10" s="1" customFormat="1" ht="21.75">
      <c r="A328" s="167"/>
      <c r="B328" s="167"/>
      <c r="C328" s="289"/>
      <c r="D328" s="167"/>
      <c r="E328" s="289"/>
      <c r="F328" s="167"/>
      <c r="G328" s="100"/>
      <c r="H328" s="167"/>
      <c r="I328" s="167"/>
      <c r="J328" s="167"/>
    </row>
    <row r="329" spans="1:10" s="1" customFormat="1" ht="21.75">
      <c r="A329" s="167"/>
      <c r="B329" s="167"/>
      <c r="C329" s="289"/>
      <c r="D329" s="167"/>
      <c r="E329" s="289"/>
      <c r="F329" s="167"/>
      <c r="G329" s="100"/>
      <c r="H329" s="167"/>
      <c r="I329" s="167"/>
      <c r="J329" s="167"/>
    </row>
    <row r="330" spans="1:10" s="1" customFormat="1" ht="21.75">
      <c r="A330" s="167"/>
      <c r="B330" s="167"/>
      <c r="C330" s="289"/>
      <c r="D330" s="167"/>
      <c r="E330" s="289"/>
      <c r="F330" s="167"/>
      <c r="G330" s="100"/>
      <c r="H330" s="167"/>
      <c r="I330" s="167"/>
      <c r="J330" s="167"/>
    </row>
    <row r="331" spans="1:10" s="1" customFormat="1" ht="21.75">
      <c r="A331" s="167"/>
      <c r="B331" s="167"/>
      <c r="C331" s="289"/>
      <c r="D331" s="167"/>
      <c r="E331" s="289"/>
      <c r="F331" s="167"/>
      <c r="G331" s="100"/>
      <c r="H331" s="167"/>
      <c r="I331" s="167"/>
      <c r="J331" s="167"/>
    </row>
    <row r="332" spans="1:10" s="1" customFormat="1" ht="21.75">
      <c r="A332" s="167"/>
      <c r="B332" s="167"/>
      <c r="C332" s="289"/>
      <c r="D332" s="167"/>
      <c r="E332" s="289"/>
      <c r="F332" s="167"/>
      <c r="G332" s="100"/>
      <c r="H332" s="167"/>
      <c r="I332" s="167"/>
      <c r="J332" s="167"/>
    </row>
    <row r="333" spans="1:10" s="1" customFormat="1" ht="21.75">
      <c r="A333" s="167"/>
      <c r="B333" s="167"/>
      <c r="C333" s="289"/>
      <c r="D333" s="167"/>
      <c r="E333" s="289"/>
      <c r="F333" s="167"/>
      <c r="G333" s="100"/>
      <c r="H333" s="167"/>
      <c r="I333" s="167"/>
      <c r="J333" s="167"/>
    </row>
    <row r="334" spans="1:10" s="1" customFormat="1" ht="21.75">
      <c r="A334" s="167"/>
      <c r="B334" s="167"/>
      <c r="C334" s="289"/>
      <c r="D334" s="167"/>
      <c r="E334" s="289"/>
      <c r="F334" s="167"/>
      <c r="G334" s="100"/>
      <c r="H334" s="167"/>
      <c r="I334" s="167"/>
      <c r="J334" s="167"/>
    </row>
    <row r="335" spans="1:10" s="1" customFormat="1" ht="21.75">
      <c r="A335" s="167"/>
      <c r="B335" s="167"/>
      <c r="C335" s="289"/>
      <c r="D335" s="167"/>
      <c r="E335" s="289"/>
      <c r="F335" s="167"/>
      <c r="G335" s="100"/>
      <c r="H335" s="167"/>
      <c r="I335" s="167"/>
      <c r="J335" s="167"/>
    </row>
    <row r="336" spans="1:10" s="1" customFormat="1" ht="21.75">
      <c r="A336" s="167"/>
      <c r="B336" s="167"/>
      <c r="C336" s="289"/>
      <c r="D336" s="167"/>
      <c r="E336" s="289"/>
      <c r="F336" s="167"/>
      <c r="G336" s="100"/>
      <c r="H336" s="167"/>
      <c r="I336" s="167"/>
      <c r="J336" s="167"/>
    </row>
    <row r="337" spans="1:10" s="1" customFormat="1" ht="21.75">
      <c r="A337" s="167"/>
      <c r="B337" s="167"/>
      <c r="C337" s="289"/>
      <c r="D337" s="167"/>
      <c r="E337" s="289"/>
      <c r="F337" s="167"/>
      <c r="G337" s="100"/>
      <c r="H337" s="167"/>
      <c r="I337" s="167"/>
      <c r="J337" s="167"/>
    </row>
    <row r="338" spans="1:10" s="1" customFormat="1" ht="21.75">
      <c r="A338" s="167"/>
      <c r="B338" s="167"/>
      <c r="C338" s="289"/>
      <c r="D338" s="167"/>
      <c r="E338" s="289"/>
      <c r="F338" s="167"/>
      <c r="G338" s="100"/>
      <c r="H338" s="167"/>
      <c r="I338" s="167"/>
      <c r="J338" s="167"/>
    </row>
    <row r="339" spans="1:10" s="1" customFormat="1" ht="21.75">
      <c r="A339" s="167"/>
      <c r="B339" s="167"/>
      <c r="C339" s="289"/>
      <c r="D339" s="167"/>
      <c r="E339" s="289"/>
      <c r="F339" s="167"/>
      <c r="G339" s="100"/>
      <c r="H339" s="167"/>
      <c r="I339" s="167"/>
      <c r="J339" s="167"/>
    </row>
    <row r="340" spans="1:10" s="1" customFormat="1" ht="21.75">
      <c r="A340" s="167"/>
      <c r="B340" s="167"/>
      <c r="C340" s="289"/>
      <c r="D340" s="167"/>
      <c r="E340" s="289"/>
      <c r="F340" s="167"/>
      <c r="G340" s="100"/>
      <c r="H340" s="167"/>
      <c r="I340" s="167"/>
      <c r="J340" s="167"/>
    </row>
    <row r="341" spans="1:10" s="1" customFormat="1" ht="21.75">
      <c r="A341" s="167"/>
      <c r="B341" s="167"/>
      <c r="C341" s="289"/>
      <c r="D341" s="167"/>
      <c r="E341" s="289"/>
      <c r="F341" s="167"/>
      <c r="G341" s="100"/>
      <c r="H341" s="167"/>
      <c r="I341" s="167"/>
      <c r="J341" s="167"/>
    </row>
    <row r="342" spans="1:10" s="1" customFormat="1" ht="21.75">
      <c r="A342" s="167"/>
      <c r="B342" s="167"/>
      <c r="C342" s="289"/>
      <c r="D342" s="167"/>
      <c r="E342" s="289"/>
      <c r="F342" s="167"/>
      <c r="G342" s="100"/>
      <c r="H342" s="167"/>
      <c r="I342" s="167"/>
      <c r="J342" s="167"/>
    </row>
    <row r="343" spans="1:10" s="1" customFormat="1" ht="21.75">
      <c r="A343" s="167"/>
      <c r="B343" s="167"/>
      <c r="C343" s="289"/>
      <c r="D343" s="167"/>
      <c r="E343" s="289"/>
      <c r="F343" s="167"/>
      <c r="G343" s="100"/>
      <c r="H343" s="167"/>
      <c r="I343" s="167"/>
      <c r="J343" s="167"/>
    </row>
    <row r="344" spans="1:10" s="1" customFormat="1" ht="21.75">
      <c r="A344" s="167"/>
      <c r="B344" s="167"/>
      <c r="C344" s="289"/>
      <c r="D344" s="167"/>
      <c r="E344" s="289"/>
      <c r="F344" s="167"/>
      <c r="G344" s="100"/>
      <c r="H344" s="167"/>
      <c r="I344" s="167"/>
      <c r="J344" s="167"/>
    </row>
    <row r="345" ht="21.75">
      <c r="I345" s="167"/>
    </row>
  </sheetData>
  <sheetProtection/>
  <mergeCells count="2">
    <mergeCell ref="E6:F6"/>
    <mergeCell ref="G6:H6"/>
  </mergeCells>
  <printOptions/>
  <pageMargins left="0" right="0" top="0.393700787401575" bottom="0.393700787401575" header="0.236220472440945" footer="0.2362204724409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6"/>
  <sheetViews>
    <sheetView view="pageBreakPreview" zoomScaleSheetLayoutView="100" workbookViewId="0" topLeftCell="A223">
      <selection activeCell="E80" sqref="E80"/>
    </sheetView>
  </sheetViews>
  <sheetFormatPr defaultColWidth="9.140625" defaultRowHeight="21.75"/>
  <cols>
    <col min="1" max="1" width="6.00390625" style="168" customWidth="1"/>
    <col min="2" max="2" width="67.140625" style="168" customWidth="1"/>
    <col min="3" max="3" width="12.7109375" style="293" customWidth="1"/>
    <col min="4" max="4" width="7.7109375" style="293" customWidth="1"/>
    <col min="5" max="5" width="13.7109375" style="293" customWidth="1"/>
    <col min="6" max="6" width="15.57421875" style="293" customWidth="1"/>
    <col min="7" max="7" width="12.00390625" style="293" customWidth="1"/>
    <col min="8" max="8" width="14.140625" style="293" customWidth="1"/>
    <col min="9" max="9" width="17.7109375" style="293" customWidth="1"/>
    <col min="10" max="10" width="13.28125" style="293" customWidth="1"/>
    <col min="11" max="11" width="20.7109375" style="0" customWidth="1"/>
    <col min="12" max="12" width="19.00390625" style="0" customWidth="1"/>
    <col min="13" max="13" width="12.00390625" style="0" customWidth="1"/>
    <col min="14" max="14" width="16.57421875" style="0" customWidth="1"/>
    <col min="15" max="15" width="15.7109375" style="0" customWidth="1"/>
    <col min="16" max="16" width="14.140625" style="0" customWidth="1"/>
    <col min="17" max="17" width="13.00390625" style="0" customWidth="1"/>
  </cols>
  <sheetData>
    <row r="1" spans="1:10" s="2" customFormat="1" ht="18.75">
      <c r="A1" s="2" t="s">
        <v>283</v>
      </c>
      <c r="C1" s="267"/>
      <c r="D1" s="267"/>
      <c r="E1" s="294"/>
      <c r="F1" s="309"/>
      <c r="G1" s="267"/>
      <c r="H1" s="309"/>
      <c r="I1" s="267" t="s">
        <v>11</v>
      </c>
      <c r="J1" s="294" t="s">
        <v>318</v>
      </c>
    </row>
    <row r="2" spans="1:10" s="2" customFormat="1" ht="18.75">
      <c r="A2" s="5" t="str">
        <f>ปร5ก!A3</f>
        <v>สถานที่ก่อสร้าง      บริเวณภายในวัดพระธาตุดอยกองมู  ตำบลจองคำ  อำเภอเมือง  จังหวัดแม่ฮ่องสอน</v>
      </c>
      <c r="C2" s="267"/>
      <c r="D2" s="267"/>
      <c r="E2" s="267"/>
      <c r="F2" s="309"/>
      <c r="G2" s="309"/>
      <c r="H2" s="309"/>
      <c r="I2" s="309"/>
      <c r="J2" s="309"/>
    </row>
    <row r="3" spans="1:10" s="2" customFormat="1" ht="18.75">
      <c r="A3" s="2" t="s">
        <v>320</v>
      </c>
      <c r="C3" s="267"/>
      <c r="D3" s="267"/>
      <c r="E3" s="267"/>
      <c r="F3" s="309"/>
      <c r="G3" s="267" t="s">
        <v>12</v>
      </c>
      <c r="H3" s="267" t="s">
        <v>48</v>
      </c>
      <c r="I3" s="267" t="s">
        <v>13</v>
      </c>
      <c r="J3" s="267" t="s">
        <v>29</v>
      </c>
    </row>
    <row r="4" spans="1:10" s="2" customFormat="1" ht="18.75">
      <c r="A4" s="25" t="s">
        <v>309</v>
      </c>
      <c r="C4" s="267"/>
      <c r="D4" s="267"/>
      <c r="E4" s="267"/>
      <c r="F4" s="294" t="s">
        <v>308</v>
      </c>
      <c r="G4" s="267"/>
      <c r="H4" s="267"/>
      <c r="I4" s="267"/>
      <c r="J4" s="267"/>
    </row>
    <row r="5" spans="1:10" s="2" customFormat="1" ht="18.75">
      <c r="A5" s="5"/>
      <c r="C5" s="267"/>
      <c r="D5" s="267"/>
      <c r="E5" s="267"/>
      <c r="F5" s="294"/>
      <c r="G5" s="267"/>
      <c r="H5" s="267"/>
      <c r="I5" s="267"/>
      <c r="J5" s="267"/>
    </row>
    <row r="6" spans="1:10" s="2" customFormat="1" ht="18.75">
      <c r="A6" s="6" t="s">
        <v>14</v>
      </c>
      <c r="B6" s="6" t="s">
        <v>15</v>
      </c>
      <c r="C6" s="268" t="s">
        <v>16</v>
      </c>
      <c r="D6" s="268" t="s">
        <v>17</v>
      </c>
      <c r="E6" s="420" t="s">
        <v>18</v>
      </c>
      <c r="F6" s="420"/>
      <c r="G6" s="420" t="s">
        <v>19</v>
      </c>
      <c r="H6" s="420"/>
      <c r="I6" s="268" t="s">
        <v>20</v>
      </c>
      <c r="J6" s="268" t="s">
        <v>21</v>
      </c>
    </row>
    <row r="7" spans="1:13" s="2" customFormat="1" ht="18.75">
      <c r="A7" s="9"/>
      <c r="B7" s="9"/>
      <c r="C7" s="269"/>
      <c r="D7" s="269"/>
      <c r="E7" s="139" t="s">
        <v>22</v>
      </c>
      <c r="F7" s="139" t="s">
        <v>23</v>
      </c>
      <c r="G7" s="139" t="s">
        <v>22</v>
      </c>
      <c r="H7" s="139" t="s">
        <v>23</v>
      </c>
      <c r="I7" s="322" t="s">
        <v>24</v>
      </c>
      <c r="J7" s="269"/>
      <c r="L7" s="12"/>
      <c r="M7" s="12"/>
    </row>
    <row r="8" spans="1:12" s="2" customFormat="1" ht="18.75">
      <c r="A8" s="134">
        <v>1</v>
      </c>
      <c r="B8" s="134" t="s">
        <v>289</v>
      </c>
      <c r="C8" s="270"/>
      <c r="D8" s="270"/>
      <c r="E8" s="295"/>
      <c r="F8" s="295"/>
      <c r="G8" s="295"/>
      <c r="H8" s="295"/>
      <c r="I8" s="295"/>
      <c r="J8" s="270"/>
      <c r="L8" s="18"/>
    </row>
    <row r="9" spans="1:10" s="2" customFormat="1" ht="18.75">
      <c r="A9" s="13">
        <v>1.1</v>
      </c>
      <c r="B9" s="16" t="s">
        <v>262</v>
      </c>
      <c r="C9" s="138">
        <f>1</f>
        <v>1</v>
      </c>
      <c r="D9" s="146" t="s">
        <v>95</v>
      </c>
      <c r="E9" s="146"/>
      <c r="F9" s="146"/>
      <c r="G9" s="146"/>
      <c r="H9" s="146"/>
      <c r="I9" s="140"/>
      <c r="J9" s="140"/>
    </row>
    <row r="10" spans="1:10" s="2" customFormat="1" ht="18.75">
      <c r="A10" s="13">
        <v>1.2</v>
      </c>
      <c r="B10" s="16" t="s">
        <v>232</v>
      </c>
      <c r="C10" s="138">
        <v>2</v>
      </c>
      <c r="D10" s="146" t="s">
        <v>52</v>
      </c>
      <c r="E10" s="146"/>
      <c r="F10" s="146"/>
      <c r="G10" s="146"/>
      <c r="H10" s="146"/>
      <c r="I10" s="140"/>
      <c r="J10" s="140"/>
    </row>
    <row r="11" spans="1:10" s="2" customFormat="1" ht="18.75">
      <c r="A11" s="13">
        <v>1.3</v>
      </c>
      <c r="B11" s="16" t="s">
        <v>38</v>
      </c>
      <c r="C11" s="138">
        <v>510</v>
      </c>
      <c r="D11" s="146" t="s">
        <v>25</v>
      </c>
      <c r="E11" s="140"/>
      <c r="F11" s="146"/>
      <c r="G11" s="140"/>
      <c r="H11" s="146"/>
      <c r="I11" s="140"/>
      <c r="J11" s="140"/>
    </row>
    <row r="12" spans="1:12" s="2" customFormat="1" ht="18.75">
      <c r="A12" s="13">
        <v>1.4</v>
      </c>
      <c r="B12" s="16" t="s">
        <v>96</v>
      </c>
      <c r="C12" s="138">
        <v>32</v>
      </c>
      <c r="D12" s="146" t="s">
        <v>25</v>
      </c>
      <c r="E12" s="140"/>
      <c r="F12" s="146"/>
      <c r="G12" s="140"/>
      <c r="H12" s="146"/>
      <c r="I12" s="140"/>
      <c r="J12" s="140"/>
      <c r="L12" s="18"/>
    </row>
    <row r="13" spans="1:15" s="2" customFormat="1" ht="18.75">
      <c r="A13" s="13">
        <v>1.5</v>
      </c>
      <c r="B13" s="16" t="s">
        <v>97</v>
      </c>
      <c r="C13" s="138">
        <v>12</v>
      </c>
      <c r="D13" s="146" t="s">
        <v>25</v>
      </c>
      <c r="E13" s="140"/>
      <c r="F13" s="146"/>
      <c r="G13" s="140"/>
      <c r="H13" s="146"/>
      <c r="I13" s="140"/>
      <c r="J13" s="140"/>
      <c r="L13" s="61"/>
      <c r="M13" s="147"/>
      <c r="O13" s="18"/>
    </row>
    <row r="14" spans="1:15" s="2" customFormat="1" ht="18.75">
      <c r="A14" s="13">
        <v>1.6</v>
      </c>
      <c r="B14" s="16" t="s">
        <v>59</v>
      </c>
      <c r="C14" s="138">
        <v>1295</v>
      </c>
      <c r="D14" s="146" t="s">
        <v>26</v>
      </c>
      <c r="E14" s="140"/>
      <c r="F14" s="146"/>
      <c r="G14" s="140"/>
      <c r="H14" s="146"/>
      <c r="I14" s="140"/>
      <c r="J14" s="140"/>
      <c r="L14" s="55"/>
      <c r="M14" s="148"/>
      <c r="O14" s="18"/>
    </row>
    <row r="15" spans="1:12" s="2" customFormat="1" ht="18.75">
      <c r="A15" s="13"/>
      <c r="B15" s="56" t="s">
        <v>269</v>
      </c>
      <c r="C15" s="271">
        <v>906.5</v>
      </c>
      <c r="D15" s="146" t="s">
        <v>27</v>
      </c>
      <c r="E15" s="140"/>
      <c r="F15" s="146"/>
      <c r="G15" s="140"/>
      <c r="H15" s="146"/>
      <c r="I15" s="140"/>
      <c r="J15" s="140"/>
      <c r="K15" s="48"/>
      <c r="L15" s="57"/>
    </row>
    <row r="16" spans="1:12" s="49" customFormat="1" ht="18.75">
      <c r="A16" s="50"/>
      <c r="B16" s="54" t="s">
        <v>98</v>
      </c>
      <c r="C16" s="272">
        <v>272</v>
      </c>
      <c r="D16" s="52" t="s">
        <v>27</v>
      </c>
      <c r="E16" s="53"/>
      <c r="F16" s="52"/>
      <c r="G16" s="53"/>
      <c r="H16" s="52"/>
      <c r="I16" s="53"/>
      <c r="J16" s="53"/>
      <c r="K16" s="149"/>
      <c r="L16" s="57"/>
    </row>
    <row r="17" spans="1:12" s="49" customFormat="1" ht="18.75">
      <c r="A17" s="50"/>
      <c r="B17" s="54" t="s">
        <v>244</v>
      </c>
      <c r="C17" s="272">
        <v>477</v>
      </c>
      <c r="D17" s="52" t="s">
        <v>99</v>
      </c>
      <c r="E17" s="376"/>
      <c r="F17" s="52"/>
      <c r="G17" s="53"/>
      <c r="H17" s="52"/>
      <c r="I17" s="53"/>
      <c r="J17" s="53"/>
      <c r="K17" s="149"/>
      <c r="L17" s="57"/>
    </row>
    <row r="18" spans="1:13" s="2" customFormat="1" ht="18.75">
      <c r="A18" s="45"/>
      <c r="B18" s="58" t="s">
        <v>100</v>
      </c>
      <c r="C18" s="393">
        <v>323.75</v>
      </c>
      <c r="D18" s="150" t="s">
        <v>28</v>
      </c>
      <c r="E18" s="377"/>
      <c r="F18" s="150"/>
      <c r="G18" s="305"/>
      <c r="H18" s="150"/>
      <c r="I18" s="305"/>
      <c r="J18" s="305"/>
      <c r="K18" s="59"/>
      <c r="L18" s="60"/>
      <c r="M18" s="3"/>
    </row>
    <row r="19" spans="1:15" s="2" customFormat="1" ht="18.75">
      <c r="A19" s="13">
        <v>1.7</v>
      </c>
      <c r="B19" s="16" t="s">
        <v>101</v>
      </c>
      <c r="C19" s="138"/>
      <c r="D19" s="146"/>
      <c r="E19" s="151"/>
      <c r="F19" s="146"/>
      <c r="G19" s="140"/>
      <c r="H19" s="146"/>
      <c r="I19" s="140"/>
      <c r="J19" s="140"/>
      <c r="L19" s="61"/>
      <c r="O19" s="18"/>
    </row>
    <row r="20" spans="1:15" s="2" customFormat="1" ht="18.75">
      <c r="A20" s="13"/>
      <c r="B20" s="16" t="s">
        <v>270</v>
      </c>
      <c r="C20" s="138">
        <v>279</v>
      </c>
      <c r="D20" s="146" t="s">
        <v>25</v>
      </c>
      <c r="E20" s="140"/>
      <c r="F20" s="146"/>
      <c r="G20" s="140"/>
      <c r="H20" s="146"/>
      <c r="I20" s="140"/>
      <c r="J20" s="140"/>
      <c r="K20" s="3"/>
      <c r="L20" s="61"/>
      <c r="O20" s="18"/>
    </row>
    <row r="21" spans="1:15" s="2" customFormat="1" ht="18.75">
      <c r="A21" s="13"/>
      <c r="B21" s="16" t="s">
        <v>197</v>
      </c>
      <c r="C21" s="138">
        <v>12060</v>
      </c>
      <c r="D21" s="146" t="s">
        <v>28</v>
      </c>
      <c r="E21" s="140"/>
      <c r="F21" s="146"/>
      <c r="G21" s="140"/>
      <c r="H21" s="146"/>
      <c r="I21" s="140"/>
      <c r="J21" s="140"/>
      <c r="L21" s="152"/>
      <c r="O21" s="18"/>
    </row>
    <row r="22" spans="1:15" s="2" customFormat="1" ht="18.75">
      <c r="A22" s="13"/>
      <c r="B22" s="16" t="s">
        <v>198</v>
      </c>
      <c r="C22" s="138">
        <v>8526</v>
      </c>
      <c r="D22" s="146" t="s">
        <v>28</v>
      </c>
      <c r="E22" s="140"/>
      <c r="F22" s="146"/>
      <c r="G22" s="140"/>
      <c r="H22" s="146"/>
      <c r="I22" s="140"/>
      <c r="J22" s="140"/>
      <c r="L22" s="152"/>
      <c r="O22" s="18"/>
    </row>
    <row r="23" spans="1:15" s="2" customFormat="1" ht="18.75">
      <c r="A23" s="13"/>
      <c r="B23" s="16" t="s">
        <v>199</v>
      </c>
      <c r="C23" s="138">
        <f>7727+380</f>
        <v>8107</v>
      </c>
      <c r="D23" s="146" t="s">
        <v>28</v>
      </c>
      <c r="E23" s="140"/>
      <c r="F23" s="146"/>
      <c r="G23" s="140"/>
      <c r="H23" s="146"/>
      <c r="I23" s="140"/>
      <c r="J23" s="140"/>
      <c r="L23" s="152"/>
      <c r="O23" s="18"/>
    </row>
    <row r="24" spans="1:15" s="2" customFormat="1" ht="18.75">
      <c r="A24" s="13"/>
      <c r="B24" s="16" t="s">
        <v>200</v>
      </c>
      <c r="C24" s="138">
        <f>2059+150</f>
        <v>2209</v>
      </c>
      <c r="D24" s="146" t="s">
        <v>28</v>
      </c>
      <c r="E24" s="140"/>
      <c r="F24" s="146"/>
      <c r="G24" s="140"/>
      <c r="H24" s="146"/>
      <c r="I24" s="140"/>
      <c r="J24" s="140"/>
      <c r="L24" s="152"/>
      <c r="O24" s="18"/>
    </row>
    <row r="25" spans="1:15" s="2" customFormat="1" ht="18.75">
      <c r="A25" s="13"/>
      <c r="B25" s="16" t="s">
        <v>206</v>
      </c>
      <c r="C25" s="138">
        <f>5139+41</f>
        <v>5180</v>
      </c>
      <c r="D25" s="146" t="s">
        <v>28</v>
      </c>
      <c r="E25" s="140"/>
      <c r="F25" s="146"/>
      <c r="G25" s="140"/>
      <c r="H25" s="146"/>
      <c r="I25" s="140"/>
      <c r="J25" s="140"/>
      <c r="L25" s="152"/>
      <c r="O25" s="18"/>
    </row>
    <row r="26" spans="1:15" s="2" customFormat="1" ht="18.75">
      <c r="A26" s="13"/>
      <c r="B26" s="16" t="s">
        <v>207</v>
      </c>
      <c r="C26" s="138">
        <f>1106+22</f>
        <v>1128</v>
      </c>
      <c r="D26" s="146" t="s">
        <v>28</v>
      </c>
      <c r="E26" s="140"/>
      <c r="F26" s="146"/>
      <c r="G26" s="140"/>
      <c r="H26" s="146"/>
      <c r="I26" s="140"/>
      <c r="J26" s="140"/>
      <c r="L26" s="152"/>
      <c r="O26" s="18"/>
    </row>
    <row r="27" spans="1:15" s="2" customFormat="1" ht="18.75">
      <c r="A27" s="13"/>
      <c r="B27" s="16" t="s">
        <v>102</v>
      </c>
      <c r="C27" s="138">
        <v>1018</v>
      </c>
      <c r="D27" s="146" t="s">
        <v>26</v>
      </c>
      <c r="E27" s="140"/>
      <c r="F27" s="146"/>
      <c r="G27" s="140"/>
      <c r="H27" s="146"/>
      <c r="I27" s="140"/>
      <c r="J27" s="140"/>
      <c r="K27" s="3"/>
      <c r="L27" s="61"/>
      <c r="M27" s="148"/>
      <c r="O27" s="18"/>
    </row>
    <row r="28" spans="1:15" s="2" customFormat="1" ht="18.75">
      <c r="A28" s="13"/>
      <c r="B28" s="16" t="s">
        <v>235</v>
      </c>
      <c r="C28" s="138">
        <v>965</v>
      </c>
      <c r="D28" s="146" t="s">
        <v>26</v>
      </c>
      <c r="E28" s="318"/>
      <c r="F28" s="146"/>
      <c r="G28" s="140"/>
      <c r="H28" s="146"/>
      <c r="I28" s="140"/>
      <c r="J28" s="140"/>
      <c r="L28" s="61"/>
      <c r="M28" s="148"/>
      <c r="O28" s="18"/>
    </row>
    <row r="29" spans="1:15" s="2" customFormat="1" ht="18.75">
      <c r="A29" s="153"/>
      <c r="B29" s="154" t="s">
        <v>103</v>
      </c>
      <c r="C29" s="271">
        <v>1116.3</v>
      </c>
      <c r="D29" s="155" t="s">
        <v>28</v>
      </c>
      <c r="E29" s="156"/>
      <c r="F29" s="155"/>
      <c r="G29" s="156"/>
      <c r="H29" s="155"/>
      <c r="I29" s="156"/>
      <c r="J29" s="156"/>
      <c r="L29" s="61"/>
      <c r="M29" s="157"/>
      <c r="O29" s="18"/>
    </row>
    <row r="30" spans="1:15" s="2" customFormat="1" ht="19.5" thickBot="1">
      <c r="A30" s="153"/>
      <c r="B30" s="154"/>
      <c r="C30" s="271"/>
      <c r="D30" s="155"/>
      <c r="E30" s="156"/>
      <c r="F30" s="155"/>
      <c r="G30" s="156"/>
      <c r="H30" s="155"/>
      <c r="I30" s="156"/>
      <c r="J30" s="158"/>
      <c r="L30" s="61"/>
      <c r="M30" s="157"/>
      <c r="O30" s="18"/>
    </row>
    <row r="31" spans="1:12" s="163" customFormat="1" ht="23.25" thickBot="1" thickTop="1">
      <c r="A31" s="236"/>
      <c r="B31" s="324" t="s">
        <v>245</v>
      </c>
      <c r="C31" s="274"/>
      <c r="D31" s="310"/>
      <c r="E31" s="274"/>
      <c r="F31" s="310"/>
      <c r="G31" s="274"/>
      <c r="H31" s="310"/>
      <c r="I31" s="310"/>
      <c r="J31" s="274"/>
      <c r="L31" s="162"/>
    </row>
    <row r="32" spans="1:15" s="2" customFormat="1" ht="19.5" thickTop="1">
      <c r="A32" s="153"/>
      <c r="B32" s="154"/>
      <c r="C32" s="271"/>
      <c r="D32" s="155"/>
      <c r="E32" s="337"/>
      <c r="F32" s="338"/>
      <c r="G32" s="337"/>
      <c r="H32" s="338"/>
      <c r="I32" s="337"/>
      <c r="J32" s="337"/>
      <c r="L32" s="61"/>
      <c r="M32" s="157"/>
      <c r="O32" s="18"/>
    </row>
    <row r="33" spans="1:11" s="2" customFormat="1" ht="18.75">
      <c r="A33" s="134">
        <v>2</v>
      </c>
      <c r="B33" s="128" t="s">
        <v>49</v>
      </c>
      <c r="C33" s="273"/>
      <c r="D33" s="150"/>
      <c r="E33" s="263"/>
      <c r="F33" s="262"/>
      <c r="G33" s="263"/>
      <c r="H33" s="262"/>
      <c r="I33" s="263"/>
      <c r="J33" s="263"/>
      <c r="K33" s="23"/>
    </row>
    <row r="34" spans="1:12" s="2" customFormat="1" ht="18.75">
      <c r="A34" s="13"/>
      <c r="B34" s="16" t="s">
        <v>201</v>
      </c>
      <c r="C34" s="275">
        <v>5933</v>
      </c>
      <c r="D34" s="146" t="s">
        <v>28</v>
      </c>
      <c r="E34" s="318"/>
      <c r="F34" s="146"/>
      <c r="G34" s="140"/>
      <c r="H34" s="146"/>
      <c r="I34" s="140"/>
      <c r="J34" s="140"/>
      <c r="K34" s="23"/>
      <c r="L34" s="332"/>
    </row>
    <row r="35" spans="1:12" s="2" customFormat="1" ht="18.75">
      <c r="A35" s="13"/>
      <c r="B35" s="16" t="s">
        <v>202</v>
      </c>
      <c r="C35" s="275">
        <v>3493</v>
      </c>
      <c r="D35" s="146" t="s">
        <v>28</v>
      </c>
      <c r="E35" s="318"/>
      <c r="F35" s="146"/>
      <c r="G35" s="140"/>
      <c r="H35" s="146"/>
      <c r="I35" s="140"/>
      <c r="J35" s="140"/>
      <c r="K35" s="23"/>
      <c r="L35" s="333"/>
    </row>
    <row r="36" spans="1:12" s="2" customFormat="1" ht="18.75">
      <c r="A36" s="13"/>
      <c r="B36" s="16" t="s">
        <v>203</v>
      </c>
      <c r="C36" s="275">
        <v>4890</v>
      </c>
      <c r="D36" s="146" t="s">
        <v>28</v>
      </c>
      <c r="E36" s="318"/>
      <c r="F36" s="146"/>
      <c r="G36" s="140"/>
      <c r="H36" s="146"/>
      <c r="I36" s="140"/>
      <c r="J36" s="140"/>
      <c r="K36" s="23"/>
      <c r="L36" s="333"/>
    </row>
    <row r="37" spans="1:11" s="2" customFormat="1" ht="18.75">
      <c r="A37" s="13"/>
      <c r="B37" s="16" t="s">
        <v>204</v>
      </c>
      <c r="C37" s="275">
        <v>6722</v>
      </c>
      <c r="D37" s="146" t="s">
        <v>28</v>
      </c>
      <c r="E37" s="140"/>
      <c r="F37" s="146"/>
      <c r="G37" s="140"/>
      <c r="H37" s="146"/>
      <c r="I37" s="140"/>
      <c r="J37" s="140"/>
      <c r="K37" s="23"/>
    </row>
    <row r="38" spans="1:11" s="2" customFormat="1" ht="18.75">
      <c r="A38" s="13"/>
      <c r="B38" s="51" t="s">
        <v>175</v>
      </c>
      <c r="C38" s="275">
        <v>88</v>
      </c>
      <c r="D38" s="146" t="s">
        <v>2</v>
      </c>
      <c r="E38" s="318"/>
      <c r="F38" s="146"/>
      <c r="G38" s="140"/>
      <c r="H38" s="146"/>
      <c r="I38" s="140"/>
      <c r="J38" s="140"/>
      <c r="K38" s="23"/>
    </row>
    <row r="39" spans="1:11" s="2" customFormat="1" ht="18.75">
      <c r="A39" s="13"/>
      <c r="B39" s="16" t="s">
        <v>176</v>
      </c>
      <c r="C39" s="275">
        <v>25</v>
      </c>
      <c r="D39" s="146" t="s">
        <v>32</v>
      </c>
      <c r="E39" s="318"/>
      <c r="F39" s="146"/>
      <c r="G39" s="140"/>
      <c r="H39" s="146"/>
      <c r="I39" s="140"/>
      <c r="J39" s="140"/>
      <c r="K39" s="23"/>
    </row>
    <row r="40" spans="1:11" s="2" customFormat="1" ht="18.75">
      <c r="A40" s="13"/>
      <c r="B40" s="16" t="s">
        <v>187</v>
      </c>
      <c r="C40" s="275">
        <v>44</v>
      </c>
      <c r="D40" s="146" t="s">
        <v>32</v>
      </c>
      <c r="E40" s="318"/>
      <c r="F40" s="146"/>
      <c r="G40" s="140"/>
      <c r="H40" s="146"/>
      <c r="I40" s="140"/>
      <c r="J40" s="140"/>
      <c r="K40" s="23"/>
    </row>
    <row r="41" spans="1:11" s="2" customFormat="1" ht="18.75">
      <c r="A41" s="13"/>
      <c r="B41" s="56" t="s">
        <v>263</v>
      </c>
      <c r="C41" s="275">
        <v>1065</v>
      </c>
      <c r="D41" s="146" t="s">
        <v>26</v>
      </c>
      <c r="E41" s="318"/>
      <c r="F41" s="146"/>
      <c r="G41" s="140"/>
      <c r="H41" s="146"/>
      <c r="I41" s="140"/>
      <c r="J41" s="140"/>
      <c r="K41" s="23"/>
    </row>
    <row r="42" spans="1:11" s="2" customFormat="1" ht="18.75">
      <c r="A42" s="13"/>
      <c r="B42" s="56" t="s">
        <v>210</v>
      </c>
      <c r="C42" s="275">
        <v>79</v>
      </c>
      <c r="D42" s="146" t="s">
        <v>31</v>
      </c>
      <c r="E42" s="318"/>
      <c r="F42" s="146"/>
      <c r="G42" s="140"/>
      <c r="H42" s="146"/>
      <c r="I42" s="140"/>
      <c r="J42" s="140"/>
      <c r="K42" s="23"/>
    </row>
    <row r="43" spans="1:11" s="2" customFormat="1" ht="18.75">
      <c r="A43" s="13"/>
      <c r="B43" s="56" t="s">
        <v>211</v>
      </c>
      <c r="C43" s="275">
        <v>100</v>
      </c>
      <c r="D43" s="146" t="s">
        <v>31</v>
      </c>
      <c r="E43" s="318"/>
      <c r="F43" s="146"/>
      <c r="G43" s="140"/>
      <c r="H43" s="146"/>
      <c r="I43" s="140"/>
      <c r="J43" s="140"/>
      <c r="K43" s="23"/>
    </row>
    <row r="44" spans="1:11" s="2" customFormat="1" ht="18.75">
      <c r="A44" s="13"/>
      <c r="B44" s="78" t="s">
        <v>177</v>
      </c>
      <c r="C44" s="378">
        <v>1</v>
      </c>
      <c r="D44" s="262" t="s">
        <v>51</v>
      </c>
      <c r="E44" s="318"/>
      <c r="F44" s="146"/>
      <c r="G44" s="140"/>
      <c r="H44" s="146"/>
      <c r="I44" s="140"/>
      <c r="J44" s="140"/>
      <c r="K44" s="23"/>
    </row>
    <row r="45" spans="1:11" s="2" customFormat="1" ht="18.75">
      <c r="A45" s="130"/>
      <c r="B45" s="78" t="s">
        <v>188</v>
      </c>
      <c r="C45" s="378">
        <v>201</v>
      </c>
      <c r="D45" s="262" t="s">
        <v>1</v>
      </c>
      <c r="E45" s="318"/>
      <c r="F45" s="146"/>
      <c r="G45" s="140"/>
      <c r="H45" s="146"/>
      <c r="I45" s="140"/>
      <c r="J45" s="140"/>
      <c r="K45" s="23"/>
    </row>
    <row r="46" spans="1:11" s="2" customFormat="1" ht="18.75">
      <c r="A46" s="130"/>
      <c r="B46" s="78" t="s">
        <v>234</v>
      </c>
      <c r="C46" s="378">
        <v>57</v>
      </c>
      <c r="D46" s="262" t="s">
        <v>1</v>
      </c>
      <c r="E46" s="318"/>
      <c r="F46" s="146"/>
      <c r="G46" s="140"/>
      <c r="H46" s="146"/>
      <c r="I46" s="140"/>
      <c r="J46" s="140"/>
      <c r="K46" s="23"/>
    </row>
    <row r="47" spans="1:11" s="2" customFormat="1" ht="18.75">
      <c r="A47" s="130"/>
      <c r="B47" s="78" t="s">
        <v>189</v>
      </c>
      <c r="C47" s="378">
        <f>C45+C46</f>
        <v>258</v>
      </c>
      <c r="D47" s="262" t="s">
        <v>1</v>
      </c>
      <c r="E47" s="140"/>
      <c r="F47" s="146"/>
      <c r="G47" s="140"/>
      <c r="H47" s="146"/>
      <c r="I47" s="140"/>
      <c r="J47" s="140"/>
      <c r="K47" s="23"/>
    </row>
    <row r="48" spans="1:11" s="2" customFormat="1" ht="21.75" customHeight="1">
      <c r="A48" s="130"/>
      <c r="B48" s="78" t="s">
        <v>205</v>
      </c>
      <c r="C48" s="378">
        <v>342</v>
      </c>
      <c r="D48" s="262" t="s">
        <v>28</v>
      </c>
      <c r="E48" s="140"/>
      <c r="F48" s="146"/>
      <c r="G48" s="140"/>
      <c r="H48" s="146"/>
      <c r="I48" s="140"/>
      <c r="J48" s="140"/>
      <c r="K48" s="334"/>
    </row>
    <row r="49" spans="1:11" s="2" customFormat="1" ht="18.75">
      <c r="A49" s="130"/>
      <c r="B49" s="78" t="s">
        <v>237</v>
      </c>
      <c r="C49" s="378">
        <v>16</v>
      </c>
      <c r="D49" s="262" t="s">
        <v>1</v>
      </c>
      <c r="E49" s="140"/>
      <c r="F49" s="146"/>
      <c r="G49" s="140"/>
      <c r="H49" s="146"/>
      <c r="I49" s="140"/>
      <c r="J49" s="140"/>
      <c r="K49" s="23"/>
    </row>
    <row r="50" spans="1:11" s="2" customFormat="1" ht="19.5" thickBot="1">
      <c r="A50" s="133"/>
      <c r="B50" s="126"/>
      <c r="C50" s="276"/>
      <c r="D50" s="379"/>
      <c r="E50" s="296"/>
      <c r="F50" s="311"/>
      <c r="G50" s="296"/>
      <c r="H50" s="311"/>
      <c r="I50" s="296"/>
      <c r="J50" s="296"/>
      <c r="K50" s="23"/>
    </row>
    <row r="51" spans="1:11" s="2" customFormat="1" ht="20.25" thickBot="1" thickTop="1">
      <c r="A51" s="19"/>
      <c r="B51" s="20" t="s">
        <v>246</v>
      </c>
      <c r="C51" s="274"/>
      <c r="D51" s="310"/>
      <c r="E51" s="274"/>
      <c r="F51" s="310"/>
      <c r="G51" s="274"/>
      <c r="H51" s="310"/>
      <c r="I51" s="274"/>
      <c r="J51" s="274"/>
      <c r="K51" s="23"/>
    </row>
    <row r="52" spans="1:12" s="2" customFormat="1" ht="19.5" thickTop="1">
      <c r="A52" s="134">
        <v>3</v>
      </c>
      <c r="B52" s="134" t="s">
        <v>288</v>
      </c>
      <c r="C52" s="270"/>
      <c r="D52" s="270"/>
      <c r="E52" s="295"/>
      <c r="F52" s="295"/>
      <c r="G52" s="295"/>
      <c r="H52" s="295"/>
      <c r="I52" s="295"/>
      <c r="J52" s="270"/>
      <c r="L52" s="18"/>
    </row>
    <row r="53" spans="1:10" s="1" customFormat="1" ht="21.75">
      <c r="A53" s="121">
        <v>3.1</v>
      </c>
      <c r="B53" s="128" t="s">
        <v>104</v>
      </c>
      <c r="C53" s="160"/>
      <c r="D53" s="146"/>
      <c r="E53" s="146"/>
      <c r="F53" s="146"/>
      <c r="G53" s="140"/>
      <c r="H53" s="146"/>
      <c r="I53" s="140"/>
      <c r="J53" s="380"/>
    </row>
    <row r="54" spans="1:12" s="1" customFormat="1" ht="21.75">
      <c r="A54" s="45"/>
      <c r="B54" s="56" t="s">
        <v>208</v>
      </c>
      <c r="C54" s="381">
        <v>507</v>
      </c>
      <c r="D54" s="146" t="s">
        <v>26</v>
      </c>
      <c r="E54" s="146"/>
      <c r="F54" s="146"/>
      <c r="G54" s="140"/>
      <c r="H54" s="146"/>
      <c r="I54" s="140"/>
      <c r="J54" s="140"/>
      <c r="K54" s="159"/>
      <c r="L54" s="159"/>
    </row>
    <row r="55" spans="1:12" s="1" customFormat="1" ht="21.75">
      <c r="A55" s="45"/>
      <c r="B55" s="56" t="s">
        <v>264</v>
      </c>
      <c r="C55" s="381">
        <v>517</v>
      </c>
      <c r="D55" s="146" t="s">
        <v>26</v>
      </c>
      <c r="E55" s="146"/>
      <c r="F55" s="146"/>
      <c r="G55" s="140"/>
      <c r="H55" s="146"/>
      <c r="I55" s="140"/>
      <c r="J55" s="140"/>
      <c r="K55" s="159"/>
      <c r="L55" s="159"/>
    </row>
    <row r="56" spans="1:12" s="1" customFormat="1" ht="21.75">
      <c r="A56" s="13"/>
      <c r="B56" s="56" t="s">
        <v>105</v>
      </c>
      <c r="C56" s="381">
        <v>112</v>
      </c>
      <c r="D56" s="146" t="s">
        <v>26</v>
      </c>
      <c r="E56" s="146"/>
      <c r="F56" s="146"/>
      <c r="G56" s="140"/>
      <c r="H56" s="146"/>
      <c r="I56" s="140"/>
      <c r="J56" s="140"/>
      <c r="K56" s="159"/>
      <c r="L56" s="159"/>
    </row>
    <row r="57" spans="1:12" s="132" customFormat="1" ht="18.75">
      <c r="A57" s="247"/>
      <c r="B57" s="248" t="s">
        <v>185</v>
      </c>
      <c r="C57" s="382">
        <v>93</v>
      </c>
      <c r="D57" s="297" t="s">
        <v>26</v>
      </c>
      <c r="E57" s="297"/>
      <c r="F57" s="297"/>
      <c r="G57" s="316"/>
      <c r="H57" s="297"/>
      <c r="I57" s="316"/>
      <c r="J57" s="316"/>
      <c r="L57" s="135"/>
    </row>
    <row r="58" spans="1:12" s="132" customFormat="1" ht="18.75">
      <c r="A58" s="249"/>
      <c r="B58" s="250" t="s">
        <v>186</v>
      </c>
      <c r="C58" s="383">
        <v>0.45</v>
      </c>
      <c r="D58" s="298" t="s">
        <v>26</v>
      </c>
      <c r="E58" s="298"/>
      <c r="F58" s="298"/>
      <c r="G58" s="317"/>
      <c r="H58" s="298"/>
      <c r="I58" s="317"/>
      <c r="J58" s="317"/>
      <c r="K58" s="135"/>
      <c r="L58" s="353"/>
    </row>
    <row r="59" spans="1:10" s="1" customFormat="1" ht="21.75">
      <c r="A59" s="259">
        <v>3.2</v>
      </c>
      <c r="B59" s="260" t="s">
        <v>39</v>
      </c>
      <c r="C59" s="261"/>
      <c r="D59" s="262"/>
      <c r="E59" s="262"/>
      <c r="F59" s="262"/>
      <c r="G59" s="263"/>
      <c r="H59" s="262"/>
      <c r="I59" s="263"/>
      <c r="J59" s="380"/>
    </row>
    <row r="60" spans="1:10" s="132" customFormat="1" ht="18.75">
      <c r="A60" s="137"/>
      <c r="B60" s="136" t="s">
        <v>184</v>
      </c>
      <c r="C60" s="277">
        <v>153</v>
      </c>
      <c r="D60" s="299" t="s">
        <v>26</v>
      </c>
      <c r="E60" s="299"/>
      <c r="F60" s="299"/>
      <c r="G60" s="318"/>
      <c r="H60" s="299"/>
      <c r="I60" s="318"/>
      <c r="J60" s="318"/>
    </row>
    <row r="61" spans="1:12" s="163" customFormat="1" ht="21.75">
      <c r="A61" s="161"/>
      <c r="B61" s="229" t="s">
        <v>106</v>
      </c>
      <c r="C61" s="381">
        <v>424</v>
      </c>
      <c r="D61" s="299" t="s">
        <v>26</v>
      </c>
      <c r="E61" s="146"/>
      <c r="F61" s="146"/>
      <c r="G61" s="140"/>
      <c r="H61" s="146"/>
      <c r="I61" s="140"/>
      <c r="J61" s="140"/>
      <c r="K61" s="162"/>
      <c r="L61" s="162"/>
    </row>
    <row r="62" spans="1:12" s="163" customFormat="1" ht="21.75">
      <c r="A62" s="161"/>
      <c r="B62" s="229" t="s">
        <v>238</v>
      </c>
      <c r="C62" s="381">
        <v>2</v>
      </c>
      <c r="D62" s="299" t="s">
        <v>26</v>
      </c>
      <c r="E62" s="146"/>
      <c r="F62" s="146"/>
      <c r="G62" s="140"/>
      <c r="H62" s="146"/>
      <c r="I62" s="140"/>
      <c r="J62" s="140"/>
      <c r="K62" s="162"/>
      <c r="L62" s="162"/>
    </row>
    <row r="63" spans="1:12" s="163" customFormat="1" ht="21.75">
      <c r="A63" s="161"/>
      <c r="B63" s="229" t="s">
        <v>268</v>
      </c>
      <c r="C63" s="381">
        <v>350</v>
      </c>
      <c r="D63" s="299" t="s">
        <v>31</v>
      </c>
      <c r="E63" s="146"/>
      <c r="F63" s="146"/>
      <c r="G63" s="140"/>
      <c r="H63" s="146"/>
      <c r="I63" s="140"/>
      <c r="J63" s="140"/>
      <c r="K63" s="162"/>
      <c r="L63" s="162"/>
    </row>
    <row r="64" spans="1:12" s="1" customFormat="1" ht="21.75">
      <c r="A64" s="45"/>
      <c r="B64" s="56" t="s">
        <v>107</v>
      </c>
      <c r="C64" s="381">
        <v>841</v>
      </c>
      <c r="D64" s="146" t="s">
        <v>26</v>
      </c>
      <c r="E64" s="146"/>
      <c r="F64" s="146"/>
      <c r="G64" s="140"/>
      <c r="H64" s="146"/>
      <c r="I64" s="140"/>
      <c r="J64" s="140"/>
      <c r="K64" s="159"/>
      <c r="L64" s="159"/>
    </row>
    <row r="65" spans="1:12" s="1" customFormat="1" ht="21.75">
      <c r="A65" s="45"/>
      <c r="B65" s="56" t="s">
        <v>108</v>
      </c>
      <c r="C65" s="381">
        <v>712</v>
      </c>
      <c r="D65" s="146" t="s">
        <v>26</v>
      </c>
      <c r="E65" s="146"/>
      <c r="F65" s="146"/>
      <c r="G65" s="140"/>
      <c r="H65" s="146"/>
      <c r="I65" s="140"/>
      <c r="J65" s="140"/>
      <c r="K65" s="159"/>
      <c r="L65" s="159"/>
    </row>
    <row r="66" spans="1:12" s="1" customFormat="1" ht="21.75">
      <c r="A66" s="45"/>
      <c r="B66" s="56" t="s">
        <v>191</v>
      </c>
      <c r="C66" s="381">
        <v>38</v>
      </c>
      <c r="D66" s="146" t="s">
        <v>26</v>
      </c>
      <c r="E66" s="146"/>
      <c r="F66" s="146"/>
      <c r="G66" s="140"/>
      <c r="H66" s="146"/>
      <c r="I66" s="140"/>
      <c r="J66" s="140"/>
      <c r="K66" s="159"/>
      <c r="L66" s="159"/>
    </row>
    <row r="67" spans="1:12" s="1" customFormat="1" ht="21.75">
      <c r="A67" s="45"/>
      <c r="B67" s="56" t="s">
        <v>192</v>
      </c>
      <c r="C67" s="381"/>
      <c r="D67" s="146"/>
      <c r="E67" s="146"/>
      <c r="F67" s="146"/>
      <c r="G67" s="140"/>
      <c r="H67" s="146"/>
      <c r="I67" s="140"/>
      <c r="J67" s="140"/>
      <c r="K67" s="159"/>
      <c r="L67" s="159"/>
    </row>
    <row r="68" spans="1:12" s="1" customFormat="1" ht="21.75">
      <c r="A68" s="45"/>
      <c r="B68" s="56" t="s">
        <v>109</v>
      </c>
      <c r="C68" s="381">
        <v>129</v>
      </c>
      <c r="D68" s="146" t="s">
        <v>26</v>
      </c>
      <c r="E68" s="146"/>
      <c r="F68" s="146"/>
      <c r="G68" s="140"/>
      <c r="H68" s="146"/>
      <c r="I68" s="140"/>
      <c r="J68" s="140"/>
      <c r="K68" s="159"/>
      <c r="L68" s="159"/>
    </row>
    <row r="69" spans="1:12" s="1" customFormat="1" ht="21.75">
      <c r="A69" s="45"/>
      <c r="B69" s="56" t="s">
        <v>110</v>
      </c>
      <c r="C69" s="381">
        <v>129</v>
      </c>
      <c r="D69" s="146" t="s">
        <v>26</v>
      </c>
      <c r="E69" s="146"/>
      <c r="F69" s="146"/>
      <c r="G69" s="140"/>
      <c r="H69" s="146"/>
      <c r="I69" s="140"/>
      <c r="J69" s="140"/>
      <c r="K69" s="159"/>
      <c r="L69" s="159"/>
    </row>
    <row r="70" spans="1:12" s="132" customFormat="1" ht="18.75">
      <c r="A70" s="137"/>
      <c r="B70" s="136" t="s">
        <v>265</v>
      </c>
      <c r="C70" s="277">
        <v>241</v>
      </c>
      <c r="D70" s="299" t="s">
        <v>26</v>
      </c>
      <c r="E70" s="299"/>
      <c r="F70" s="299"/>
      <c r="G70" s="318"/>
      <c r="H70" s="299"/>
      <c r="I70" s="318"/>
      <c r="J70" s="318"/>
      <c r="L70" s="135"/>
    </row>
    <row r="71" spans="1:12" s="2" customFormat="1" ht="21" customHeight="1">
      <c r="A71" s="13"/>
      <c r="B71" s="240" t="s">
        <v>312</v>
      </c>
      <c r="C71" s="138">
        <v>332</v>
      </c>
      <c r="D71" s="146" t="s">
        <v>26</v>
      </c>
      <c r="E71" s="140"/>
      <c r="F71" s="146"/>
      <c r="G71" s="140"/>
      <c r="H71" s="146"/>
      <c r="I71" s="140"/>
      <c r="J71" s="140"/>
      <c r="L71" s="165"/>
    </row>
    <row r="72" spans="1:10" s="2" customFormat="1" ht="18.75" customHeight="1">
      <c r="A72" s="13"/>
      <c r="B72" s="56" t="s">
        <v>190</v>
      </c>
      <c r="C72" s="138"/>
      <c r="D72" s="146"/>
      <c r="E72" s="140"/>
      <c r="F72" s="146"/>
      <c r="G72" s="140"/>
      <c r="H72" s="146"/>
      <c r="I72" s="140"/>
      <c r="J72" s="305"/>
    </row>
    <row r="73" spans="1:10" s="1" customFormat="1" ht="21.75">
      <c r="A73" s="121">
        <v>3.3</v>
      </c>
      <c r="B73" s="128" t="s">
        <v>196</v>
      </c>
      <c r="C73" s="160"/>
      <c r="D73" s="146"/>
      <c r="E73" s="146"/>
      <c r="F73" s="146"/>
      <c r="G73" s="140"/>
      <c r="H73" s="146"/>
      <c r="I73" s="140"/>
      <c r="J73" s="380"/>
    </row>
    <row r="74" spans="1:12" s="2" customFormat="1" ht="18.75">
      <c r="A74" s="13"/>
      <c r="B74" s="16" t="s">
        <v>271</v>
      </c>
      <c r="C74" s="138">
        <v>17</v>
      </c>
      <c r="D74" s="146" t="s">
        <v>32</v>
      </c>
      <c r="E74" s="140"/>
      <c r="F74" s="146"/>
      <c r="G74" s="140"/>
      <c r="H74" s="146"/>
      <c r="I74" s="140"/>
      <c r="J74" s="140"/>
      <c r="K74" s="3"/>
      <c r="L74" s="18"/>
    </row>
    <row r="75" spans="1:12" s="2" customFormat="1" ht="18.75">
      <c r="A75" s="13"/>
      <c r="B75" s="16" t="s">
        <v>212</v>
      </c>
      <c r="C75" s="138">
        <v>16</v>
      </c>
      <c r="D75" s="146" t="s">
        <v>31</v>
      </c>
      <c r="E75" s="140"/>
      <c r="F75" s="146"/>
      <c r="G75" s="140"/>
      <c r="H75" s="146"/>
      <c r="I75" s="140"/>
      <c r="J75" s="140"/>
      <c r="K75" s="3"/>
      <c r="L75" s="18"/>
    </row>
    <row r="76" spans="1:12" s="132" customFormat="1" ht="18.75">
      <c r="A76" s="137"/>
      <c r="B76" s="136" t="s">
        <v>193</v>
      </c>
      <c r="C76" s="277">
        <v>6</v>
      </c>
      <c r="D76" s="299" t="s">
        <v>31</v>
      </c>
      <c r="E76" s="299"/>
      <c r="F76" s="299"/>
      <c r="G76" s="318"/>
      <c r="H76" s="299"/>
      <c r="I76" s="318"/>
      <c r="J76" s="318"/>
      <c r="L76" s="135"/>
    </row>
    <row r="77" spans="1:12" s="132" customFormat="1" ht="18.75">
      <c r="A77" s="137"/>
      <c r="B77" s="136" t="s">
        <v>195</v>
      </c>
      <c r="C77" s="277">
        <v>55</v>
      </c>
      <c r="D77" s="299" t="s">
        <v>31</v>
      </c>
      <c r="E77" s="299"/>
      <c r="F77" s="299"/>
      <c r="G77" s="318"/>
      <c r="H77" s="299"/>
      <c r="I77" s="318"/>
      <c r="J77" s="318"/>
      <c r="L77" s="135"/>
    </row>
    <row r="78" spans="1:10" s="1" customFormat="1" ht="21.75">
      <c r="A78" s="121">
        <v>3.4</v>
      </c>
      <c r="B78" s="128" t="s">
        <v>111</v>
      </c>
      <c r="C78" s="160"/>
      <c r="D78" s="146"/>
      <c r="E78" s="146"/>
      <c r="F78" s="146"/>
      <c r="G78" s="140"/>
      <c r="H78" s="146"/>
      <c r="I78" s="140"/>
      <c r="J78" s="380"/>
    </row>
    <row r="79" spans="1:12" s="1" customFormat="1" ht="21.75">
      <c r="A79" s="45"/>
      <c r="B79" s="166" t="s">
        <v>216</v>
      </c>
      <c r="C79" s="381">
        <v>1</v>
      </c>
      <c r="D79" s="146" t="s">
        <v>0</v>
      </c>
      <c r="E79" s="146"/>
      <c r="F79" s="146"/>
      <c r="G79" s="140"/>
      <c r="H79" s="146"/>
      <c r="I79" s="140"/>
      <c r="J79" s="140"/>
      <c r="K79" s="159"/>
      <c r="L79" s="159"/>
    </row>
    <row r="80" spans="1:12" s="1" customFormat="1" ht="21.75">
      <c r="A80" s="45"/>
      <c r="B80" s="166" t="s">
        <v>213</v>
      </c>
      <c r="C80" s="381">
        <v>9</v>
      </c>
      <c r="D80" s="146" t="s">
        <v>0</v>
      </c>
      <c r="E80" s="146"/>
      <c r="F80" s="146"/>
      <c r="G80" s="140"/>
      <c r="H80" s="146"/>
      <c r="I80" s="140"/>
      <c r="J80" s="140"/>
      <c r="K80" s="159"/>
      <c r="L80" s="159"/>
    </row>
    <row r="81" spans="1:12" s="1" customFormat="1" ht="21.75">
      <c r="A81" s="45"/>
      <c r="B81" s="166" t="s">
        <v>214</v>
      </c>
      <c r="C81" s="381">
        <v>0</v>
      </c>
      <c r="D81" s="146" t="s">
        <v>0</v>
      </c>
      <c r="E81" s="146"/>
      <c r="F81" s="146"/>
      <c r="G81" s="140"/>
      <c r="H81" s="146"/>
      <c r="I81" s="140"/>
      <c r="J81" s="140" t="s">
        <v>243</v>
      </c>
      <c r="K81" s="159"/>
      <c r="L81" s="159"/>
    </row>
    <row r="82" spans="1:12" s="1" customFormat="1" ht="21.75">
      <c r="A82" s="354"/>
      <c r="B82" s="355" t="s">
        <v>215</v>
      </c>
      <c r="C82" s="381">
        <v>2</v>
      </c>
      <c r="D82" s="146" t="s">
        <v>0</v>
      </c>
      <c r="E82" s="146"/>
      <c r="F82" s="146"/>
      <c r="G82" s="140"/>
      <c r="H82" s="146"/>
      <c r="I82" s="140"/>
      <c r="J82" s="140"/>
      <c r="K82" s="159"/>
      <c r="L82" s="159"/>
    </row>
    <row r="83" spans="1:12" s="1" customFormat="1" ht="21.75">
      <c r="A83" s="13"/>
      <c r="B83" s="166" t="s">
        <v>217</v>
      </c>
      <c r="C83" s="381">
        <v>2</v>
      </c>
      <c r="D83" s="146" t="s">
        <v>0</v>
      </c>
      <c r="E83" s="146"/>
      <c r="F83" s="146"/>
      <c r="G83" s="140"/>
      <c r="H83" s="146"/>
      <c r="I83" s="140"/>
      <c r="J83" s="140"/>
      <c r="K83" s="159"/>
      <c r="L83" s="159"/>
    </row>
    <row r="84" spans="1:12" s="1" customFormat="1" ht="21.75">
      <c r="A84" s="356"/>
      <c r="B84" s="357" t="s">
        <v>218</v>
      </c>
      <c r="C84" s="384">
        <v>2</v>
      </c>
      <c r="D84" s="251" t="s">
        <v>0</v>
      </c>
      <c r="E84" s="251"/>
      <c r="F84" s="251"/>
      <c r="G84" s="266"/>
      <c r="H84" s="251"/>
      <c r="I84" s="266"/>
      <c r="J84" s="266"/>
      <c r="K84" s="159"/>
      <c r="L84" s="159"/>
    </row>
    <row r="85" spans="1:12" s="1" customFormat="1" ht="21.75">
      <c r="A85" s="264"/>
      <c r="B85" s="265" t="s">
        <v>219</v>
      </c>
      <c r="C85" s="385">
        <v>2</v>
      </c>
      <c r="D85" s="262" t="s">
        <v>0</v>
      </c>
      <c r="E85" s="262"/>
      <c r="F85" s="262"/>
      <c r="G85" s="263"/>
      <c r="H85" s="262"/>
      <c r="I85" s="263"/>
      <c r="J85" s="263"/>
      <c r="K85" s="159"/>
      <c r="L85" s="159"/>
    </row>
    <row r="86" spans="1:12" s="1" customFormat="1" ht="21.75">
      <c r="A86" s="45"/>
      <c r="B86" s="166" t="s">
        <v>220</v>
      </c>
      <c r="C86" s="381">
        <v>1</v>
      </c>
      <c r="D86" s="146" t="s">
        <v>0</v>
      </c>
      <c r="E86" s="146"/>
      <c r="F86" s="146"/>
      <c r="G86" s="140"/>
      <c r="H86" s="146"/>
      <c r="I86" s="140"/>
      <c r="J86" s="140"/>
      <c r="K86" s="159"/>
      <c r="L86" s="159"/>
    </row>
    <row r="87" spans="1:12" s="1" customFormat="1" ht="21.75">
      <c r="A87" s="45"/>
      <c r="B87" s="166" t="s">
        <v>227</v>
      </c>
      <c r="C87" s="381">
        <v>4</v>
      </c>
      <c r="D87" s="146" t="s">
        <v>0</v>
      </c>
      <c r="E87" s="146"/>
      <c r="F87" s="146"/>
      <c r="G87" s="140"/>
      <c r="H87" s="146"/>
      <c r="I87" s="140"/>
      <c r="J87" s="140"/>
      <c r="K87" s="159"/>
      <c r="L87" s="159"/>
    </row>
    <row r="88" spans="1:12" s="1" customFormat="1" ht="21.75">
      <c r="A88" s="45"/>
      <c r="B88" s="166" t="s">
        <v>228</v>
      </c>
      <c r="C88" s="381">
        <v>10</v>
      </c>
      <c r="D88" s="146" t="s">
        <v>0</v>
      </c>
      <c r="E88" s="146"/>
      <c r="F88" s="146"/>
      <c r="G88" s="140"/>
      <c r="H88" s="146"/>
      <c r="I88" s="140"/>
      <c r="J88" s="140"/>
      <c r="K88" s="159"/>
      <c r="L88" s="159"/>
    </row>
    <row r="89" spans="1:12" s="163" customFormat="1" ht="21.75">
      <c r="A89" s="161"/>
      <c r="B89" s="229" t="s">
        <v>221</v>
      </c>
      <c r="C89" s="381">
        <v>4</v>
      </c>
      <c r="D89" s="146" t="s">
        <v>0</v>
      </c>
      <c r="E89" s="146"/>
      <c r="F89" s="146"/>
      <c r="G89" s="140"/>
      <c r="H89" s="146"/>
      <c r="I89" s="140"/>
      <c r="J89" s="140"/>
      <c r="K89" s="162"/>
      <c r="L89" s="162"/>
    </row>
    <row r="90" spans="1:12" s="1" customFormat="1" ht="21.75">
      <c r="A90" s="45"/>
      <c r="B90" s="56" t="s">
        <v>222</v>
      </c>
      <c r="C90" s="381">
        <v>8</v>
      </c>
      <c r="D90" s="146" t="s">
        <v>0</v>
      </c>
      <c r="E90" s="146"/>
      <c r="F90" s="146"/>
      <c r="G90" s="140"/>
      <c r="H90" s="146"/>
      <c r="I90" s="140"/>
      <c r="J90" s="140"/>
      <c r="K90" s="159"/>
      <c r="L90" s="159"/>
    </row>
    <row r="91" spans="1:12" s="1" customFormat="1" ht="20.25" customHeight="1">
      <c r="A91" s="45"/>
      <c r="B91" s="56" t="s">
        <v>223</v>
      </c>
      <c r="C91" s="381">
        <v>3</v>
      </c>
      <c r="D91" s="146" t="s">
        <v>0</v>
      </c>
      <c r="E91" s="146"/>
      <c r="F91" s="146"/>
      <c r="G91" s="140"/>
      <c r="H91" s="146"/>
      <c r="I91" s="140"/>
      <c r="J91" s="140"/>
      <c r="K91" s="159"/>
      <c r="L91" s="159"/>
    </row>
    <row r="92" spans="1:12" s="1" customFormat="1" ht="20.25" customHeight="1">
      <c r="A92" s="45"/>
      <c r="B92" s="56" t="s">
        <v>224</v>
      </c>
      <c r="C92" s="381">
        <v>2</v>
      </c>
      <c r="D92" s="146" t="s">
        <v>0</v>
      </c>
      <c r="E92" s="146"/>
      <c r="F92" s="146"/>
      <c r="G92" s="140"/>
      <c r="H92" s="146"/>
      <c r="I92" s="140"/>
      <c r="J92" s="140"/>
      <c r="K92" s="159"/>
      <c r="L92" s="159"/>
    </row>
    <row r="93" spans="1:12" s="1" customFormat="1" ht="21.75">
      <c r="A93" s="45"/>
      <c r="B93" s="56" t="s">
        <v>225</v>
      </c>
      <c r="C93" s="381">
        <v>1</v>
      </c>
      <c r="D93" s="146" t="s">
        <v>0</v>
      </c>
      <c r="E93" s="146"/>
      <c r="F93" s="146"/>
      <c r="G93" s="140"/>
      <c r="H93" s="146"/>
      <c r="I93" s="140"/>
      <c r="J93" s="140"/>
      <c r="K93" s="159"/>
      <c r="L93" s="159"/>
    </row>
    <row r="94" spans="1:12" s="1" customFormat="1" ht="21.75">
      <c r="A94" s="45"/>
      <c r="B94" s="56" t="s">
        <v>226</v>
      </c>
      <c r="C94" s="381">
        <v>12</v>
      </c>
      <c r="D94" s="146" t="s">
        <v>0</v>
      </c>
      <c r="E94" s="146"/>
      <c r="F94" s="146"/>
      <c r="G94" s="140"/>
      <c r="H94" s="146"/>
      <c r="I94" s="140"/>
      <c r="J94" s="140"/>
      <c r="K94" s="159"/>
      <c r="L94" s="159"/>
    </row>
    <row r="95" spans="1:10" s="2" customFormat="1" ht="18.75">
      <c r="A95" s="121">
        <v>3.5</v>
      </c>
      <c r="B95" s="169" t="s">
        <v>112</v>
      </c>
      <c r="C95" s="138"/>
      <c r="D95" s="146"/>
      <c r="E95" s="151"/>
      <c r="F95" s="146"/>
      <c r="G95" s="140"/>
      <c r="H95" s="146"/>
      <c r="I95" s="140"/>
      <c r="J95" s="140"/>
    </row>
    <row r="96" spans="1:10" s="2" customFormat="1" ht="18.75">
      <c r="A96" s="121"/>
      <c r="B96" s="164" t="s">
        <v>113</v>
      </c>
      <c r="C96" s="138">
        <v>1024</v>
      </c>
      <c r="D96" s="146" t="s">
        <v>26</v>
      </c>
      <c r="E96" s="140"/>
      <c r="F96" s="146"/>
      <c r="G96" s="140"/>
      <c r="H96" s="146"/>
      <c r="I96" s="140"/>
      <c r="J96" s="140"/>
    </row>
    <row r="97" spans="1:10" s="1" customFormat="1" ht="21.75">
      <c r="A97" s="121"/>
      <c r="B97" s="164" t="s">
        <v>260</v>
      </c>
      <c r="C97" s="138"/>
      <c r="D97" s="146"/>
      <c r="E97" s="151"/>
      <c r="F97" s="146"/>
      <c r="G97" s="140"/>
      <c r="H97" s="146"/>
      <c r="I97" s="140"/>
      <c r="J97" s="140"/>
    </row>
    <row r="98" spans="1:10" s="2" customFormat="1" ht="18.75">
      <c r="A98" s="121"/>
      <c r="B98" s="164" t="s">
        <v>114</v>
      </c>
      <c r="C98" s="138">
        <v>93</v>
      </c>
      <c r="D98" s="146" t="s">
        <v>26</v>
      </c>
      <c r="E98" s="140"/>
      <c r="F98" s="146"/>
      <c r="G98" s="140"/>
      <c r="H98" s="146"/>
      <c r="I98" s="140"/>
      <c r="J98" s="140"/>
    </row>
    <row r="99" spans="1:10" s="165" customFormat="1" ht="21.75">
      <c r="A99" s="121"/>
      <c r="B99" s="241" t="s">
        <v>261</v>
      </c>
      <c r="C99" s="138"/>
      <c r="D99" s="146"/>
      <c r="E99" s="151"/>
      <c r="F99" s="146"/>
      <c r="G99" s="140"/>
      <c r="H99" s="146"/>
      <c r="I99" s="140"/>
      <c r="J99" s="140"/>
    </row>
    <row r="100" spans="1:10" s="2" customFormat="1" ht="21" customHeight="1">
      <c r="A100" s="13"/>
      <c r="B100" s="56" t="s">
        <v>117</v>
      </c>
      <c r="C100" s="138">
        <v>246</v>
      </c>
      <c r="D100" s="146" t="s">
        <v>26</v>
      </c>
      <c r="E100" s="140"/>
      <c r="F100" s="146"/>
      <c r="G100" s="140"/>
      <c r="H100" s="146"/>
      <c r="I100" s="140"/>
      <c r="J100" s="140"/>
    </row>
    <row r="101" spans="1:10" s="2" customFormat="1" ht="21" customHeight="1">
      <c r="A101" s="13"/>
      <c r="B101" s="56" t="s">
        <v>259</v>
      </c>
      <c r="C101" s="138"/>
      <c r="D101" s="146"/>
      <c r="E101" s="140"/>
      <c r="F101" s="146"/>
      <c r="G101" s="140"/>
      <c r="H101" s="146"/>
      <c r="I101" s="140"/>
      <c r="J101" s="140"/>
    </row>
    <row r="102" spans="1:10" s="1" customFormat="1" ht="21.75">
      <c r="A102" s="121">
        <v>3.6</v>
      </c>
      <c r="B102" s="128" t="s">
        <v>115</v>
      </c>
      <c r="C102" s="160"/>
      <c r="D102" s="146"/>
      <c r="E102" s="146"/>
      <c r="F102" s="146"/>
      <c r="G102" s="140"/>
      <c r="H102" s="146"/>
      <c r="I102" s="140"/>
      <c r="J102" s="140"/>
    </row>
    <row r="103" spans="1:10" s="1" customFormat="1" ht="21.75">
      <c r="A103" s="45"/>
      <c r="B103" s="56" t="s">
        <v>229</v>
      </c>
      <c r="C103" s="381">
        <v>896</v>
      </c>
      <c r="D103" s="146" t="s">
        <v>26</v>
      </c>
      <c r="E103" s="146"/>
      <c r="F103" s="146"/>
      <c r="G103" s="140"/>
      <c r="H103" s="146"/>
      <c r="I103" s="140"/>
      <c r="J103" s="140"/>
    </row>
    <row r="104" spans="1:10" s="1" customFormat="1" ht="21.75">
      <c r="A104" s="45"/>
      <c r="B104" s="56" t="s">
        <v>116</v>
      </c>
      <c r="C104" s="381">
        <v>1117</v>
      </c>
      <c r="D104" s="146" t="s">
        <v>26</v>
      </c>
      <c r="E104" s="146"/>
      <c r="F104" s="146"/>
      <c r="G104" s="140"/>
      <c r="H104" s="146"/>
      <c r="I104" s="140"/>
      <c r="J104" s="140"/>
    </row>
    <row r="105" spans="1:12" s="1" customFormat="1" ht="21.75">
      <c r="A105" s="45"/>
      <c r="B105" s="56" t="s">
        <v>230</v>
      </c>
      <c r="C105" s="381">
        <v>1290</v>
      </c>
      <c r="D105" s="146" t="s">
        <v>26</v>
      </c>
      <c r="E105" s="146"/>
      <c r="F105" s="146"/>
      <c r="G105" s="140"/>
      <c r="H105" s="146"/>
      <c r="I105" s="140"/>
      <c r="J105" s="140"/>
      <c r="K105" s="159"/>
      <c r="L105" s="159"/>
    </row>
    <row r="106" spans="1:15" s="2" customFormat="1" ht="18.75">
      <c r="A106" s="13"/>
      <c r="B106" s="16" t="s">
        <v>118</v>
      </c>
      <c r="C106" s="275">
        <v>1145</v>
      </c>
      <c r="D106" s="146" t="s">
        <v>26</v>
      </c>
      <c r="E106" s="140"/>
      <c r="F106" s="146"/>
      <c r="G106" s="271"/>
      <c r="H106" s="146"/>
      <c r="I106" s="140"/>
      <c r="J106" s="140"/>
      <c r="L106" s="61"/>
      <c r="O106" s="18"/>
    </row>
    <row r="107" spans="1:12" s="1" customFormat="1" ht="21.75">
      <c r="A107" s="13"/>
      <c r="B107" s="16" t="s">
        <v>174</v>
      </c>
      <c r="C107" s="275">
        <v>1145</v>
      </c>
      <c r="D107" s="146" t="s">
        <v>26</v>
      </c>
      <c r="E107" s="140"/>
      <c r="F107" s="146"/>
      <c r="G107" s="271"/>
      <c r="H107" s="146"/>
      <c r="I107" s="140"/>
      <c r="J107" s="380"/>
      <c r="L107" s="159"/>
    </row>
    <row r="108" spans="1:11" s="2" customFormat="1" ht="19.5" thickBot="1">
      <c r="A108" s="47"/>
      <c r="B108" s="78"/>
      <c r="C108" s="261"/>
      <c r="D108" s="262"/>
      <c r="E108" s="262"/>
      <c r="F108" s="262"/>
      <c r="G108" s="263"/>
      <c r="H108" s="146"/>
      <c r="I108" s="263"/>
      <c r="J108" s="263"/>
      <c r="K108" s="3"/>
    </row>
    <row r="109" spans="1:11" s="2" customFormat="1" ht="20.25" thickBot="1" thickTop="1">
      <c r="A109" s="19"/>
      <c r="B109" s="20" t="s">
        <v>247</v>
      </c>
      <c r="C109" s="274"/>
      <c r="D109" s="310"/>
      <c r="E109" s="274"/>
      <c r="F109" s="310"/>
      <c r="G109" s="274"/>
      <c r="H109" s="310"/>
      <c r="I109" s="274"/>
      <c r="J109" s="274"/>
      <c r="K109" s="23"/>
    </row>
    <row r="110" spans="1:11" s="2" customFormat="1" ht="19.5" thickTop="1">
      <c r="A110" s="359"/>
      <c r="B110" s="360"/>
      <c r="C110" s="361"/>
      <c r="D110" s="362"/>
      <c r="E110" s="361"/>
      <c r="F110" s="362"/>
      <c r="G110" s="361"/>
      <c r="H110" s="362"/>
      <c r="I110" s="361"/>
      <c r="J110" s="361"/>
      <c r="K110" s="23"/>
    </row>
    <row r="111" spans="1:12" s="2" customFormat="1" ht="18.75">
      <c r="A111" s="134">
        <v>4</v>
      </c>
      <c r="B111" s="260" t="s">
        <v>50</v>
      </c>
      <c r="C111" s="358"/>
      <c r="D111" s="262"/>
      <c r="E111" s="263"/>
      <c r="F111" s="262"/>
      <c r="G111" s="263"/>
      <c r="H111" s="262"/>
      <c r="I111" s="263"/>
      <c r="J111" s="263"/>
      <c r="L111" s="18"/>
    </row>
    <row r="112" spans="1:12" s="132" customFormat="1" ht="18.75">
      <c r="A112" s="131">
        <v>4.1</v>
      </c>
      <c r="B112" s="136" t="s">
        <v>94</v>
      </c>
      <c r="C112" s="277"/>
      <c r="D112" s="299"/>
      <c r="E112" s="299"/>
      <c r="F112" s="299"/>
      <c r="G112" s="318"/>
      <c r="H112" s="299"/>
      <c r="I112" s="318"/>
      <c r="J112" s="318"/>
      <c r="L112" s="135"/>
    </row>
    <row r="113" spans="1:12" s="132" customFormat="1" ht="18.75">
      <c r="A113" s="131"/>
      <c r="B113" s="136" t="s">
        <v>60</v>
      </c>
      <c r="C113" s="277">
        <v>14</v>
      </c>
      <c r="D113" s="299" t="s">
        <v>0</v>
      </c>
      <c r="E113" s="299"/>
      <c r="F113" s="299"/>
      <c r="G113" s="318"/>
      <c r="H113" s="299"/>
      <c r="I113" s="318"/>
      <c r="J113" s="318"/>
      <c r="L113" s="135"/>
    </row>
    <row r="114" spans="1:10" s="132" customFormat="1" ht="18.75">
      <c r="A114" s="131"/>
      <c r="B114" s="136" t="s">
        <v>61</v>
      </c>
      <c r="C114" s="277">
        <v>7</v>
      </c>
      <c r="D114" s="299" t="s">
        <v>0</v>
      </c>
      <c r="E114" s="299"/>
      <c r="F114" s="299"/>
      <c r="G114" s="318"/>
      <c r="H114" s="299"/>
      <c r="I114" s="318"/>
      <c r="J114" s="318"/>
    </row>
    <row r="115" spans="1:10" s="132" customFormat="1" ht="18.75">
      <c r="A115" s="131"/>
      <c r="B115" s="136" t="s">
        <v>62</v>
      </c>
      <c r="C115" s="277">
        <v>4</v>
      </c>
      <c r="D115" s="299" t="s">
        <v>0</v>
      </c>
      <c r="E115" s="299"/>
      <c r="F115" s="299"/>
      <c r="G115" s="318"/>
      <c r="H115" s="299"/>
      <c r="I115" s="318"/>
      <c r="J115" s="318"/>
    </row>
    <row r="116" spans="1:10" s="132" customFormat="1" ht="18.75">
      <c r="A116" s="131"/>
      <c r="B116" s="136" t="s">
        <v>63</v>
      </c>
      <c r="C116" s="277"/>
      <c r="D116" s="299"/>
      <c r="E116" s="299"/>
      <c r="F116" s="299"/>
      <c r="G116" s="318"/>
      <c r="H116" s="299"/>
      <c r="I116" s="318"/>
      <c r="J116" s="318"/>
    </row>
    <row r="117" spans="1:10" s="132" customFormat="1" ht="18.75">
      <c r="A117" s="131"/>
      <c r="B117" s="136" t="s">
        <v>64</v>
      </c>
      <c r="C117" s="277">
        <v>16</v>
      </c>
      <c r="D117" s="299" t="s">
        <v>0</v>
      </c>
      <c r="E117" s="299"/>
      <c r="F117" s="299"/>
      <c r="G117" s="318"/>
      <c r="H117" s="299"/>
      <c r="I117" s="318"/>
      <c r="J117" s="318"/>
    </row>
    <row r="118" spans="1:10" s="132" customFormat="1" ht="18.75">
      <c r="A118" s="131"/>
      <c r="B118" s="136" t="s">
        <v>65</v>
      </c>
      <c r="C118" s="277"/>
      <c r="D118" s="299"/>
      <c r="E118" s="299"/>
      <c r="F118" s="299"/>
      <c r="G118" s="318"/>
      <c r="H118" s="299"/>
      <c r="I118" s="318"/>
      <c r="J118" s="318"/>
    </row>
    <row r="119" spans="1:10" s="132" customFormat="1" ht="18.75">
      <c r="A119" s="131"/>
      <c r="B119" s="136" t="s">
        <v>66</v>
      </c>
      <c r="C119" s="277">
        <v>14</v>
      </c>
      <c r="D119" s="299" t="s">
        <v>0</v>
      </c>
      <c r="E119" s="299"/>
      <c r="F119" s="299"/>
      <c r="G119" s="318"/>
      <c r="H119" s="299"/>
      <c r="I119" s="318"/>
      <c r="J119" s="318"/>
    </row>
    <row r="120" spans="1:10" s="132" customFormat="1" ht="18.75">
      <c r="A120" s="131"/>
      <c r="B120" s="136" t="s">
        <v>67</v>
      </c>
      <c r="C120" s="277">
        <v>16</v>
      </c>
      <c r="D120" s="299" t="s">
        <v>0</v>
      </c>
      <c r="E120" s="299"/>
      <c r="F120" s="299"/>
      <c r="G120" s="318"/>
      <c r="H120" s="299"/>
      <c r="I120" s="318"/>
      <c r="J120" s="318"/>
    </row>
    <row r="121" spans="1:10" s="132" customFormat="1" ht="18.75">
      <c r="A121" s="131"/>
      <c r="B121" s="136" t="s">
        <v>68</v>
      </c>
      <c r="C121" s="277">
        <v>10</v>
      </c>
      <c r="D121" s="299" t="s">
        <v>0</v>
      </c>
      <c r="E121" s="299"/>
      <c r="F121" s="299"/>
      <c r="G121" s="318"/>
      <c r="H121" s="299"/>
      <c r="I121" s="318"/>
      <c r="J121" s="318"/>
    </row>
    <row r="122" spans="1:10" s="132" customFormat="1" ht="18.75">
      <c r="A122" s="131"/>
      <c r="B122" s="136" t="s">
        <v>69</v>
      </c>
      <c r="C122" s="277">
        <v>2</v>
      </c>
      <c r="D122" s="299" t="s">
        <v>0</v>
      </c>
      <c r="E122" s="299"/>
      <c r="F122" s="299"/>
      <c r="G122" s="318"/>
      <c r="H122" s="299"/>
      <c r="I122" s="318"/>
      <c r="J122" s="318"/>
    </row>
    <row r="123" spans="1:10" s="132" customFormat="1" ht="18.75">
      <c r="A123" s="131"/>
      <c r="B123" s="136" t="s">
        <v>70</v>
      </c>
      <c r="C123" s="277">
        <v>3</v>
      </c>
      <c r="D123" s="299" t="s">
        <v>0</v>
      </c>
      <c r="E123" s="299"/>
      <c r="F123" s="299"/>
      <c r="G123" s="318"/>
      <c r="H123" s="299"/>
      <c r="I123" s="318"/>
      <c r="J123" s="318"/>
    </row>
    <row r="124" spans="1:10" s="132" customFormat="1" ht="18.75">
      <c r="A124" s="131"/>
      <c r="B124" s="136" t="s">
        <v>71</v>
      </c>
      <c r="C124" s="277">
        <v>3</v>
      </c>
      <c r="D124" s="299" t="s">
        <v>0</v>
      </c>
      <c r="E124" s="299"/>
      <c r="F124" s="299"/>
      <c r="G124" s="318"/>
      <c r="H124" s="299"/>
      <c r="I124" s="318"/>
      <c r="J124" s="318" t="s">
        <v>55</v>
      </c>
    </row>
    <row r="125" spans="1:10" s="132" customFormat="1" ht="18.75">
      <c r="A125" s="131"/>
      <c r="B125" s="136" t="s">
        <v>72</v>
      </c>
      <c r="C125" s="277">
        <v>4</v>
      </c>
      <c r="D125" s="299" t="s">
        <v>0</v>
      </c>
      <c r="E125" s="299"/>
      <c r="F125" s="299"/>
      <c r="G125" s="318"/>
      <c r="H125" s="299"/>
      <c r="I125" s="318"/>
      <c r="J125" s="318" t="s">
        <v>55</v>
      </c>
    </row>
    <row r="126" spans="1:10" s="132" customFormat="1" ht="18.75">
      <c r="A126" s="131"/>
      <c r="B126" s="136" t="s">
        <v>73</v>
      </c>
      <c r="C126" s="277">
        <v>4</v>
      </c>
      <c r="D126" s="299" t="s">
        <v>0</v>
      </c>
      <c r="E126" s="299"/>
      <c r="F126" s="299"/>
      <c r="G126" s="318"/>
      <c r="H126" s="299"/>
      <c r="I126" s="318"/>
      <c r="J126" s="318" t="s">
        <v>55</v>
      </c>
    </row>
    <row r="127" spans="1:10" s="132" customFormat="1" ht="18.75">
      <c r="A127" s="131"/>
      <c r="B127" s="136" t="s">
        <v>74</v>
      </c>
      <c r="C127" s="277">
        <v>4</v>
      </c>
      <c r="D127" s="299" t="s">
        <v>0</v>
      </c>
      <c r="E127" s="299"/>
      <c r="F127" s="299"/>
      <c r="G127" s="318"/>
      <c r="H127" s="299"/>
      <c r="I127" s="318"/>
      <c r="J127" s="318" t="s">
        <v>55</v>
      </c>
    </row>
    <row r="128" spans="1:10" s="132" customFormat="1" ht="18.75">
      <c r="A128" s="131"/>
      <c r="B128" s="136" t="s">
        <v>75</v>
      </c>
      <c r="C128" s="277">
        <v>4</v>
      </c>
      <c r="D128" s="299" t="s">
        <v>0</v>
      </c>
      <c r="E128" s="299"/>
      <c r="F128" s="299"/>
      <c r="G128" s="318"/>
      <c r="H128" s="299"/>
      <c r="I128" s="318"/>
      <c r="J128" s="318" t="s">
        <v>55</v>
      </c>
    </row>
    <row r="129" spans="1:11" s="132" customFormat="1" ht="18.75">
      <c r="A129" s="131"/>
      <c r="B129" s="136" t="s">
        <v>76</v>
      </c>
      <c r="C129" s="277">
        <v>1</v>
      </c>
      <c r="D129" s="299" t="s">
        <v>0</v>
      </c>
      <c r="E129" s="299"/>
      <c r="F129" s="299"/>
      <c r="G129" s="318"/>
      <c r="H129" s="299"/>
      <c r="I129" s="318"/>
      <c r="J129" s="318" t="s">
        <v>55</v>
      </c>
      <c r="K129" s="135"/>
    </row>
    <row r="130" spans="1:10" s="132" customFormat="1" ht="18.75">
      <c r="A130" s="131"/>
      <c r="B130" s="136" t="s">
        <v>77</v>
      </c>
      <c r="C130" s="277">
        <v>4</v>
      </c>
      <c r="D130" s="299" t="s">
        <v>0</v>
      </c>
      <c r="E130" s="299"/>
      <c r="F130" s="299"/>
      <c r="G130" s="318"/>
      <c r="H130" s="299"/>
      <c r="I130" s="318"/>
      <c r="J130" s="318"/>
    </row>
    <row r="131" spans="1:10" s="132" customFormat="1" ht="18.75">
      <c r="A131" s="131"/>
      <c r="B131" s="136" t="s">
        <v>78</v>
      </c>
      <c r="C131" s="277">
        <v>1</v>
      </c>
      <c r="D131" s="299" t="s">
        <v>0</v>
      </c>
      <c r="E131" s="299"/>
      <c r="F131" s="299"/>
      <c r="G131" s="318"/>
      <c r="H131" s="299"/>
      <c r="I131" s="318"/>
      <c r="J131" s="318"/>
    </row>
    <row r="132" spans="1:10" s="132" customFormat="1" ht="18.75">
      <c r="A132" s="131"/>
      <c r="B132" s="136" t="s">
        <v>79</v>
      </c>
      <c r="C132" s="277">
        <v>1</v>
      </c>
      <c r="D132" s="299" t="s">
        <v>0</v>
      </c>
      <c r="E132" s="299"/>
      <c r="F132" s="299"/>
      <c r="G132" s="318"/>
      <c r="H132" s="299"/>
      <c r="I132" s="318"/>
      <c r="J132" s="318"/>
    </row>
    <row r="133" spans="1:10" s="132" customFormat="1" ht="18.75">
      <c r="A133" s="131"/>
      <c r="B133" s="136" t="s">
        <v>80</v>
      </c>
      <c r="C133" s="277">
        <v>2</v>
      </c>
      <c r="D133" s="299" t="s">
        <v>0</v>
      </c>
      <c r="E133" s="299"/>
      <c r="F133" s="299"/>
      <c r="G133" s="318"/>
      <c r="H133" s="299"/>
      <c r="I133" s="318"/>
      <c r="J133" s="318"/>
    </row>
    <row r="134" spans="1:11" s="132" customFormat="1" ht="18.75">
      <c r="A134" s="131"/>
      <c r="B134" s="136" t="s">
        <v>81</v>
      </c>
      <c r="C134" s="278">
        <v>15</v>
      </c>
      <c r="D134" s="299" t="s">
        <v>1</v>
      </c>
      <c r="E134" s="299"/>
      <c r="F134" s="299"/>
      <c r="G134" s="318"/>
      <c r="H134" s="299"/>
      <c r="I134" s="318"/>
      <c r="J134" s="318" t="s">
        <v>82</v>
      </c>
      <c r="K134" s="135"/>
    </row>
    <row r="135" spans="1:10" s="132" customFormat="1" ht="18.75">
      <c r="A135" s="230">
        <v>4.2</v>
      </c>
      <c r="B135" s="136" t="s">
        <v>83</v>
      </c>
      <c r="C135" s="277"/>
      <c r="D135" s="299"/>
      <c r="E135" s="299"/>
      <c r="F135" s="299"/>
      <c r="G135" s="318"/>
      <c r="H135" s="299"/>
      <c r="I135" s="318"/>
      <c r="J135" s="318"/>
    </row>
    <row r="136" spans="1:11" s="132" customFormat="1" ht="18.75">
      <c r="A136" s="131"/>
      <c r="B136" s="136" t="s">
        <v>84</v>
      </c>
      <c r="C136" s="278">
        <v>72</v>
      </c>
      <c r="D136" s="299" t="s">
        <v>1</v>
      </c>
      <c r="E136" s="299"/>
      <c r="F136" s="299"/>
      <c r="G136" s="318"/>
      <c r="H136" s="299"/>
      <c r="I136" s="318"/>
      <c r="J136" s="318"/>
      <c r="K136" s="335"/>
    </row>
    <row r="137" spans="1:11" s="132" customFormat="1" ht="18.75">
      <c r="A137" s="131"/>
      <c r="B137" s="136" t="s">
        <v>85</v>
      </c>
      <c r="C137" s="278">
        <v>48</v>
      </c>
      <c r="D137" s="299" t="s">
        <v>1</v>
      </c>
      <c r="E137" s="299"/>
      <c r="F137" s="299"/>
      <c r="G137" s="318"/>
      <c r="H137" s="299"/>
      <c r="I137" s="318"/>
      <c r="J137" s="318"/>
      <c r="K137" s="335"/>
    </row>
    <row r="138" spans="1:11" s="132" customFormat="1" ht="18.75">
      <c r="A138" s="131"/>
      <c r="B138" s="136" t="s">
        <v>86</v>
      </c>
      <c r="C138" s="278">
        <v>119</v>
      </c>
      <c r="D138" s="299" t="s">
        <v>1</v>
      </c>
      <c r="E138" s="299"/>
      <c r="F138" s="299"/>
      <c r="G138" s="318"/>
      <c r="H138" s="299"/>
      <c r="I138" s="318"/>
      <c r="J138" s="318"/>
      <c r="K138" s="335"/>
    </row>
    <row r="139" spans="1:11" s="132" customFormat="1" ht="18.75">
      <c r="A139" s="252"/>
      <c r="B139" s="250" t="s">
        <v>87</v>
      </c>
      <c r="C139" s="386">
        <v>32</v>
      </c>
      <c r="D139" s="298" t="s">
        <v>1</v>
      </c>
      <c r="E139" s="298"/>
      <c r="F139" s="298"/>
      <c r="G139" s="317"/>
      <c r="H139" s="298"/>
      <c r="I139" s="317"/>
      <c r="J139" s="317"/>
      <c r="K139" s="335"/>
    </row>
    <row r="140" spans="1:11" s="132" customFormat="1" ht="18.75">
      <c r="A140" s="363"/>
      <c r="B140" s="364" t="s">
        <v>88</v>
      </c>
      <c r="C140" s="387">
        <v>90</v>
      </c>
      <c r="D140" s="365" t="s">
        <v>1</v>
      </c>
      <c r="E140" s="365"/>
      <c r="F140" s="365"/>
      <c r="G140" s="366"/>
      <c r="H140" s="365"/>
      <c r="I140" s="366"/>
      <c r="J140" s="366"/>
      <c r="K140" s="335"/>
    </row>
    <row r="141" spans="1:10" s="132" customFormat="1" ht="18.75">
      <c r="A141" s="131"/>
      <c r="B141" s="136" t="s">
        <v>89</v>
      </c>
      <c r="C141" s="277">
        <v>2</v>
      </c>
      <c r="D141" s="299" t="s">
        <v>52</v>
      </c>
      <c r="E141" s="299"/>
      <c r="F141" s="299"/>
      <c r="G141" s="318"/>
      <c r="H141" s="299"/>
      <c r="I141" s="318"/>
      <c r="J141" s="318"/>
    </row>
    <row r="142" spans="1:11" s="132" customFormat="1" ht="18.75">
      <c r="A142" s="230">
        <v>4.3</v>
      </c>
      <c r="B142" s="136" t="s">
        <v>90</v>
      </c>
      <c r="C142" s="277"/>
      <c r="D142" s="299"/>
      <c r="E142" s="299"/>
      <c r="F142" s="299"/>
      <c r="G142" s="318"/>
      <c r="H142" s="299"/>
      <c r="I142" s="318"/>
      <c r="J142" s="318"/>
      <c r="K142" s="135"/>
    </row>
    <row r="143" spans="1:11" s="132" customFormat="1" ht="18.75">
      <c r="A143" s="246"/>
      <c r="B143" s="170" t="s">
        <v>93</v>
      </c>
      <c r="C143" s="277">
        <v>1</v>
      </c>
      <c r="D143" s="299" t="s">
        <v>0</v>
      </c>
      <c r="E143" s="299"/>
      <c r="F143" s="299"/>
      <c r="G143" s="318"/>
      <c r="H143" s="299"/>
      <c r="I143" s="318"/>
      <c r="J143" s="318"/>
      <c r="K143" s="135"/>
    </row>
    <row r="144" spans="1:11" s="132" customFormat="1" ht="18.75">
      <c r="A144" s="137"/>
      <c r="B144" s="136" t="s">
        <v>272</v>
      </c>
      <c r="C144" s="277"/>
      <c r="D144" s="299"/>
      <c r="E144" s="299"/>
      <c r="F144" s="299"/>
      <c r="G144" s="318"/>
      <c r="H144" s="299"/>
      <c r="I144" s="318"/>
      <c r="J144" s="318"/>
      <c r="K144" s="135"/>
    </row>
    <row r="145" spans="1:11" s="132" customFormat="1" ht="18.75">
      <c r="A145" s="137"/>
      <c r="B145" s="136" t="s">
        <v>91</v>
      </c>
      <c r="C145" s="277"/>
      <c r="D145" s="299"/>
      <c r="E145" s="299"/>
      <c r="F145" s="299"/>
      <c r="G145" s="318"/>
      <c r="H145" s="299"/>
      <c r="I145" s="318"/>
      <c r="J145" s="318"/>
      <c r="K145" s="135"/>
    </row>
    <row r="146" spans="1:11" s="132" customFormat="1" ht="18.75">
      <c r="A146" s="137"/>
      <c r="B146" s="136" t="s">
        <v>92</v>
      </c>
      <c r="C146" s="277">
        <v>158</v>
      </c>
      <c r="D146" s="299" t="s">
        <v>25</v>
      </c>
      <c r="E146" s="299"/>
      <c r="F146" s="299"/>
      <c r="G146" s="318"/>
      <c r="H146" s="299"/>
      <c r="I146" s="318"/>
      <c r="J146" s="318"/>
      <c r="K146" s="135"/>
    </row>
    <row r="147" spans="1:10" s="132" customFormat="1" ht="18.75">
      <c r="A147" s="137"/>
      <c r="B147" s="136"/>
      <c r="C147" s="277"/>
      <c r="D147" s="299"/>
      <c r="E147" s="299"/>
      <c r="F147" s="299"/>
      <c r="G147" s="318"/>
      <c r="H147" s="299"/>
      <c r="I147" s="318"/>
      <c r="J147" s="318"/>
    </row>
    <row r="148" spans="1:10" s="132" customFormat="1" ht="18.75">
      <c r="A148" s="131"/>
      <c r="B148" s="136"/>
      <c r="C148" s="278"/>
      <c r="D148" s="299"/>
      <c r="E148" s="299"/>
      <c r="F148" s="299"/>
      <c r="G148" s="318"/>
      <c r="H148" s="299"/>
      <c r="I148" s="318"/>
      <c r="J148" s="318"/>
    </row>
    <row r="149" spans="1:10" s="132" customFormat="1" ht="19.5" thickBot="1">
      <c r="A149" s="171"/>
      <c r="B149" s="172"/>
      <c r="C149" s="279"/>
      <c r="D149" s="300"/>
      <c r="E149" s="300"/>
      <c r="F149" s="300"/>
      <c r="G149" s="319"/>
      <c r="H149" s="300"/>
      <c r="I149" s="319"/>
      <c r="J149" s="319"/>
    </row>
    <row r="150" spans="1:11" s="2" customFormat="1" ht="20.25" thickBot="1" thickTop="1">
      <c r="A150" s="19"/>
      <c r="B150" s="20" t="s">
        <v>248</v>
      </c>
      <c r="C150" s="274"/>
      <c r="D150" s="310"/>
      <c r="E150" s="274"/>
      <c r="F150" s="310"/>
      <c r="G150" s="274"/>
      <c r="H150" s="310"/>
      <c r="I150" s="274"/>
      <c r="J150" s="274"/>
      <c r="K150" s="23"/>
    </row>
    <row r="151" spans="1:10" s="180" customFormat="1" ht="19.5" thickTop="1">
      <c r="A151" s="232">
        <v>5</v>
      </c>
      <c r="B151" s="233" t="s">
        <v>119</v>
      </c>
      <c r="C151" s="280"/>
      <c r="D151" s="280"/>
      <c r="E151" s="301"/>
      <c r="F151" s="312"/>
      <c r="G151" s="301"/>
      <c r="H151" s="312"/>
      <c r="I151" s="286"/>
      <c r="J151" s="280"/>
    </row>
    <row r="152" spans="1:10" s="180" customFormat="1" ht="18.75">
      <c r="A152" s="204">
        <v>5.1</v>
      </c>
      <c r="B152" s="186" t="s">
        <v>171</v>
      </c>
      <c r="C152" s="255"/>
      <c r="D152" s="239"/>
      <c r="E152" s="239"/>
      <c r="F152" s="239"/>
      <c r="G152" s="256"/>
      <c r="H152" s="239"/>
      <c r="I152" s="256"/>
      <c r="J152" s="256"/>
    </row>
    <row r="153" spans="1:10" s="180" customFormat="1" ht="18.75">
      <c r="A153" s="185"/>
      <c r="B153" s="186" t="s">
        <v>172</v>
      </c>
      <c r="C153" s="255">
        <v>1</v>
      </c>
      <c r="D153" s="239" t="s">
        <v>122</v>
      </c>
      <c r="E153" s="239"/>
      <c r="F153" s="239"/>
      <c r="G153" s="256"/>
      <c r="H153" s="239"/>
      <c r="I153" s="256"/>
      <c r="J153" s="256" t="s">
        <v>181</v>
      </c>
    </row>
    <row r="154" spans="1:10" s="180" customFormat="1" ht="18.75">
      <c r="A154" s="204">
        <v>5.2</v>
      </c>
      <c r="B154" s="186" t="s">
        <v>120</v>
      </c>
      <c r="C154" s="255"/>
      <c r="D154" s="239"/>
      <c r="E154" s="239"/>
      <c r="F154" s="239"/>
      <c r="G154" s="256"/>
      <c r="H154" s="239"/>
      <c r="I154" s="256"/>
      <c r="J154" s="256"/>
    </row>
    <row r="155" spans="1:10" s="180" customFormat="1" ht="18.75">
      <c r="A155" s="185"/>
      <c r="B155" s="186" t="s">
        <v>121</v>
      </c>
      <c r="C155" s="255">
        <v>1</v>
      </c>
      <c r="D155" s="239" t="s">
        <v>122</v>
      </c>
      <c r="E155" s="239"/>
      <c r="F155" s="239"/>
      <c r="G155" s="256"/>
      <c r="H155" s="239"/>
      <c r="I155" s="256"/>
      <c r="J155" s="256"/>
    </row>
    <row r="156" spans="1:10" s="180" customFormat="1" ht="18.75">
      <c r="A156" s="204">
        <v>5.3</v>
      </c>
      <c r="B156" s="186" t="s">
        <v>123</v>
      </c>
      <c r="C156" s="255"/>
      <c r="D156" s="239"/>
      <c r="E156" s="239"/>
      <c r="F156" s="239"/>
      <c r="G156" s="256"/>
      <c r="H156" s="239"/>
      <c r="I156" s="256"/>
      <c r="J156" s="256"/>
    </row>
    <row r="157" spans="1:11" s="180" customFormat="1" ht="18.75">
      <c r="A157" s="185"/>
      <c r="B157" s="186" t="s">
        <v>124</v>
      </c>
      <c r="C157" s="255">
        <v>1</v>
      </c>
      <c r="D157" s="239" t="s">
        <v>122</v>
      </c>
      <c r="E157" s="239"/>
      <c r="F157" s="239"/>
      <c r="G157" s="256"/>
      <c r="H157" s="239"/>
      <c r="I157" s="256"/>
      <c r="J157" s="256"/>
      <c r="K157" s="188"/>
    </row>
    <row r="158" spans="1:11" s="180" customFormat="1" ht="18.75">
      <c r="A158" s="185"/>
      <c r="B158" s="186" t="s">
        <v>125</v>
      </c>
      <c r="C158" s="255">
        <v>1</v>
      </c>
      <c r="D158" s="239" t="s">
        <v>122</v>
      </c>
      <c r="E158" s="239"/>
      <c r="F158" s="239"/>
      <c r="G158" s="256"/>
      <c r="H158" s="239"/>
      <c r="I158" s="256"/>
      <c r="J158" s="256"/>
      <c r="K158" s="188"/>
    </row>
    <row r="159" spans="1:10" s="180" customFormat="1" ht="18.75">
      <c r="A159" s="185"/>
      <c r="B159" s="186" t="s">
        <v>126</v>
      </c>
      <c r="C159" s="255">
        <v>18</v>
      </c>
      <c r="D159" s="239" t="s">
        <v>122</v>
      </c>
      <c r="E159" s="239"/>
      <c r="F159" s="239"/>
      <c r="G159" s="256"/>
      <c r="H159" s="239"/>
      <c r="I159" s="256"/>
      <c r="J159" s="256"/>
    </row>
    <row r="160" spans="1:10" s="180" customFormat="1" ht="18.75">
      <c r="A160" s="185"/>
      <c r="B160" s="186" t="s">
        <v>127</v>
      </c>
      <c r="C160" s="255">
        <v>5</v>
      </c>
      <c r="D160" s="239" t="s">
        <v>122</v>
      </c>
      <c r="E160" s="239"/>
      <c r="F160" s="239"/>
      <c r="G160" s="256"/>
      <c r="H160" s="239"/>
      <c r="I160" s="256"/>
      <c r="J160" s="256"/>
    </row>
    <row r="161" spans="1:10" s="180" customFormat="1" ht="18.75">
      <c r="A161" s="185"/>
      <c r="B161" s="186" t="s">
        <v>128</v>
      </c>
      <c r="C161" s="255">
        <v>1</v>
      </c>
      <c r="D161" s="239" t="s">
        <v>122</v>
      </c>
      <c r="E161" s="239"/>
      <c r="F161" s="239"/>
      <c r="G161" s="256"/>
      <c r="H161" s="239"/>
      <c r="I161" s="256"/>
      <c r="J161" s="256"/>
    </row>
    <row r="162" spans="1:11" s="180" customFormat="1" ht="18.75">
      <c r="A162" s="185"/>
      <c r="B162" s="186" t="s">
        <v>129</v>
      </c>
      <c r="C162" s="255">
        <v>3.5</v>
      </c>
      <c r="D162" s="239" t="s">
        <v>130</v>
      </c>
      <c r="E162" s="239"/>
      <c r="F162" s="239"/>
      <c r="G162" s="256"/>
      <c r="H162" s="239"/>
      <c r="I162" s="256"/>
      <c r="J162" s="256"/>
      <c r="K162" s="188"/>
    </row>
    <row r="163" spans="1:10" s="180" customFormat="1" ht="18.75">
      <c r="A163" s="204">
        <v>5.4</v>
      </c>
      <c r="B163" s="186" t="s">
        <v>131</v>
      </c>
      <c r="C163" s="255"/>
      <c r="D163" s="239"/>
      <c r="E163" s="239"/>
      <c r="F163" s="239"/>
      <c r="G163" s="256"/>
      <c r="H163" s="239"/>
      <c r="I163" s="256"/>
      <c r="J163" s="256"/>
    </row>
    <row r="164" spans="1:10" s="180" customFormat="1" ht="18.75">
      <c r="A164" s="185"/>
      <c r="B164" s="186" t="s">
        <v>124</v>
      </c>
      <c r="C164" s="255">
        <v>1</v>
      </c>
      <c r="D164" s="239" t="s">
        <v>122</v>
      </c>
      <c r="E164" s="239"/>
      <c r="F164" s="239"/>
      <c r="G164" s="256"/>
      <c r="H164" s="239"/>
      <c r="I164" s="256"/>
      <c r="J164" s="256"/>
    </row>
    <row r="165" spans="1:10" s="180" customFormat="1" ht="18.75">
      <c r="A165" s="185"/>
      <c r="B165" s="186" t="s">
        <v>125</v>
      </c>
      <c r="C165" s="255">
        <v>1</v>
      </c>
      <c r="D165" s="239" t="s">
        <v>122</v>
      </c>
      <c r="E165" s="239"/>
      <c r="F165" s="239"/>
      <c r="G165" s="256"/>
      <c r="H165" s="239"/>
      <c r="I165" s="256"/>
      <c r="J165" s="256"/>
    </row>
    <row r="166" spans="1:10" s="180" customFormat="1" ht="18.75">
      <c r="A166" s="185"/>
      <c r="B166" s="186" t="s">
        <v>126</v>
      </c>
      <c r="C166" s="255">
        <v>19</v>
      </c>
      <c r="D166" s="239" t="s">
        <v>122</v>
      </c>
      <c r="E166" s="239"/>
      <c r="F166" s="239"/>
      <c r="G166" s="256"/>
      <c r="H166" s="239"/>
      <c r="I166" s="256"/>
      <c r="J166" s="256"/>
    </row>
    <row r="167" spans="1:10" s="180" customFormat="1" ht="18.75">
      <c r="A167" s="253"/>
      <c r="B167" s="254" t="s">
        <v>127</v>
      </c>
      <c r="C167" s="388">
        <v>4</v>
      </c>
      <c r="D167" s="257" t="s">
        <v>122</v>
      </c>
      <c r="E167" s="257"/>
      <c r="F167" s="257"/>
      <c r="G167" s="258"/>
      <c r="H167" s="257"/>
      <c r="I167" s="258"/>
      <c r="J167" s="258"/>
    </row>
    <row r="168" spans="1:10" s="180" customFormat="1" ht="18.75">
      <c r="A168" s="367"/>
      <c r="B168" s="368" t="s">
        <v>128</v>
      </c>
      <c r="C168" s="389">
        <v>1</v>
      </c>
      <c r="D168" s="369" t="s">
        <v>122</v>
      </c>
      <c r="E168" s="369"/>
      <c r="F168" s="369"/>
      <c r="G168" s="370"/>
      <c r="H168" s="369"/>
      <c r="I168" s="370"/>
      <c r="J168" s="370"/>
    </row>
    <row r="169" spans="1:11" s="180" customFormat="1" ht="18.75">
      <c r="A169" s="185"/>
      <c r="B169" s="186" t="s">
        <v>129</v>
      </c>
      <c r="C169" s="255">
        <v>6</v>
      </c>
      <c r="D169" s="239" t="s">
        <v>130</v>
      </c>
      <c r="E169" s="239"/>
      <c r="F169" s="239"/>
      <c r="G169" s="256"/>
      <c r="H169" s="239"/>
      <c r="I169" s="256"/>
      <c r="J169" s="256"/>
      <c r="K169" s="188"/>
    </row>
    <row r="170" spans="1:10" s="180" customFormat="1" ht="18.75">
      <c r="A170" s="181">
        <v>5.5</v>
      </c>
      <c r="B170" s="182" t="s">
        <v>132</v>
      </c>
      <c r="C170" s="281"/>
      <c r="D170" s="302"/>
      <c r="E170" s="302"/>
      <c r="F170" s="302"/>
      <c r="G170" s="320"/>
      <c r="H170" s="302"/>
      <c r="I170" s="320"/>
      <c r="J170" s="320"/>
    </row>
    <row r="171" spans="1:10" s="180" customFormat="1" ht="18.75">
      <c r="A171" s="185"/>
      <c r="B171" s="186" t="s">
        <v>133</v>
      </c>
      <c r="C171" s="255">
        <v>1138</v>
      </c>
      <c r="D171" s="239" t="s">
        <v>130</v>
      </c>
      <c r="E171" s="239"/>
      <c r="F171" s="239"/>
      <c r="G171" s="256"/>
      <c r="H171" s="239"/>
      <c r="I171" s="256"/>
      <c r="J171" s="256"/>
    </row>
    <row r="172" spans="1:10" s="180" customFormat="1" ht="18.75">
      <c r="A172" s="185"/>
      <c r="B172" s="186" t="s">
        <v>134</v>
      </c>
      <c r="C172" s="255">
        <v>757</v>
      </c>
      <c r="D172" s="239" t="s">
        <v>130</v>
      </c>
      <c r="E172" s="239"/>
      <c r="F172" s="239"/>
      <c r="G172" s="256"/>
      <c r="H172" s="239"/>
      <c r="I172" s="256"/>
      <c r="J172" s="256"/>
    </row>
    <row r="173" spans="1:10" s="180" customFormat="1" ht="18.75">
      <c r="A173" s="185"/>
      <c r="B173" s="186" t="s">
        <v>135</v>
      </c>
      <c r="C173" s="255">
        <v>668</v>
      </c>
      <c r="D173" s="239" t="s">
        <v>130</v>
      </c>
      <c r="E173" s="239"/>
      <c r="F173" s="239"/>
      <c r="G173" s="256"/>
      <c r="H173" s="239"/>
      <c r="I173" s="256"/>
      <c r="J173" s="256"/>
    </row>
    <row r="174" spans="1:10" s="180" customFormat="1" ht="18.75">
      <c r="A174" s="185"/>
      <c r="B174" s="186" t="s">
        <v>136</v>
      </c>
      <c r="C174" s="255">
        <v>14</v>
      </c>
      <c r="D174" s="239" t="s">
        <v>130</v>
      </c>
      <c r="E174" s="239"/>
      <c r="F174" s="239"/>
      <c r="G174" s="256"/>
      <c r="H174" s="239"/>
      <c r="I174" s="256"/>
      <c r="J174" s="256"/>
    </row>
    <row r="175" spans="1:10" s="180" customFormat="1" ht="18.75">
      <c r="A175" s="185"/>
      <c r="B175" s="186" t="s">
        <v>137</v>
      </c>
      <c r="C175" s="255">
        <v>100</v>
      </c>
      <c r="D175" s="239" t="s">
        <v>130</v>
      </c>
      <c r="E175" s="239"/>
      <c r="F175" s="239"/>
      <c r="G175" s="256"/>
      <c r="H175" s="239"/>
      <c r="I175" s="256"/>
      <c r="J175" s="256"/>
    </row>
    <row r="176" spans="1:11" s="180" customFormat="1" ht="18.75">
      <c r="A176" s="185"/>
      <c r="B176" s="186" t="s">
        <v>138</v>
      </c>
      <c r="C176" s="255">
        <v>1</v>
      </c>
      <c r="D176" s="239" t="s">
        <v>139</v>
      </c>
      <c r="E176" s="239"/>
      <c r="F176" s="239"/>
      <c r="G176" s="256"/>
      <c r="H176" s="239"/>
      <c r="I176" s="256"/>
      <c r="J176" s="256"/>
      <c r="K176" s="188"/>
    </row>
    <row r="177" spans="1:10" s="180" customFormat="1" ht="18.75">
      <c r="A177" s="204">
        <v>5.6</v>
      </c>
      <c r="B177" s="186" t="s">
        <v>140</v>
      </c>
      <c r="C177" s="255"/>
      <c r="D177" s="239"/>
      <c r="E177" s="239"/>
      <c r="F177" s="239"/>
      <c r="G177" s="256"/>
      <c r="H177" s="239"/>
      <c r="I177" s="256"/>
      <c r="J177" s="256"/>
    </row>
    <row r="178" spans="1:10" s="180" customFormat="1" ht="18.75">
      <c r="A178" s="185"/>
      <c r="B178" s="186" t="s">
        <v>141</v>
      </c>
      <c r="C178" s="255">
        <v>1</v>
      </c>
      <c r="D178" s="239" t="s">
        <v>139</v>
      </c>
      <c r="E178" s="239"/>
      <c r="F178" s="239"/>
      <c r="G178" s="256"/>
      <c r="H178" s="239"/>
      <c r="I178" s="256"/>
      <c r="J178" s="256"/>
    </row>
    <row r="179" spans="1:10" s="180" customFormat="1" ht="18.75">
      <c r="A179" s="185"/>
      <c r="B179" s="186" t="s">
        <v>142</v>
      </c>
      <c r="C179" s="255">
        <v>2396</v>
      </c>
      <c r="D179" s="239" t="s">
        <v>130</v>
      </c>
      <c r="E179" s="239"/>
      <c r="F179" s="239"/>
      <c r="G179" s="256"/>
      <c r="H179" s="239"/>
      <c r="I179" s="256"/>
      <c r="J179" s="256"/>
    </row>
    <row r="180" spans="1:10" s="180" customFormat="1" ht="18.75">
      <c r="A180" s="185"/>
      <c r="B180" s="186" t="s">
        <v>143</v>
      </c>
      <c r="C180" s="255">
        <v>2698</v>
      </c>
      <c r="D180" s="239" t="s">
        <v>130</v>
      </c>
      <c r="E180" s="239"/>
      <c r="F180" s="239"/>
      <c r="G180" s="256"/>
      <c r="H180" s="239"/>
      <c r="I180" s="256"/>
      <c r="J180" s="256"/>
    </row>
    <row r="181" spans="1:10" s="180" customFormat="1" ht="18.75">
      <c r="A181" s="185"/>
      <c r="B181" s="186" t="s">
        <v>144</v>
      </c>
      <c r="C181" s="255">
        <v>1335</v>
      </c>
      <c r="D181" s="239" t="s">
        <v>130</v>
      </c>
      <c r="E181" s="239"/>
      <c r="F181" s="239"/>
      <c r="G181" s="256"/>
      <c r="H181" s="239"/>
      <c r="I181" s="256"/>
      <c r="J181" s="256"/>
    </row>
    <row r="182" spans="1:10" s="180" customFormat="1" ht="18.75">
      <c r="A182" s="185"/>
      <c r="B182" s="186" t="s">
        <v>145</v>
      </c>
      <c r="C182" s="255">
        <v>28</v>
      </c>
      <c r="D182" s="239" t="s">
        <v>130</v>
      </c>
      <c r="E182" s="239"/>
      <c r="F182" s="239"/>
      <c r="G182" s="256"/>
      <c r="H182" s="239"/>
      <c r="I182" s="256"/>
      <c r="J182" s="256"/>
    </row>
    <row r="183" spans="1:11" s="180" customFormat="1" ht="18.75">
      <c r="A183" s="185"/>
      <c r="B183" s="186" t="s">
        <v>138</v>
      </c>
      <c r="C183" s="255">
        <v>1</v>
      </c>
      <c r="D183" s="239" t="s">
        <v>139</v>
      </c>
      <c r="E183" s="239"/>
      <c r="F183" s="239"/>
      <c r="G183" s="256"/>
      <c r="H183" s="239"/>
      <c r="I183" s="256"/>
      <c r="J183" s="256"/>
      <c r="K183" s="188"/>
    </row>
    <row r="184" spans="1:10" s="180" customFormat="1" ht="18.75">
      <c r="A184" s="204">
        <v>5.7</v>
      </c>
      <c r="B184" s="186" t="s">
        <v>146</v>
      </c>
      <c r="C184" s="255"/>
      <c r="D184" s="239"/>
      <c r="E184" s="239"/>
      <c r="F184" s="239"/>
      <c r="G184" s="256"/>
      <c r="H184" s="239"/>
      <c r="I184" s="256"/>
      <c r="J184" s="256"/>
    </row>
    <row r="185" spans="1:10" s="180" customFormat="1" ht="18.75">
      <c r="A185" s="185"/>
      <c r="B185" s="186" t="s">
        <v>147</v>
      </c>
      <c r="C185" s="255">
        <v>8</v>
      </c>
      <c r="D185" s="239" t="s">
        <v>122</v>
      </c>
      <c r="E185" s="239"/>
      <c r="F185" s="239"/>
      <c r="G185" s="256"/>
      <c r="H185" s="239"/>
      <c r="I185" s="256"/>
      <c r="J185" s="256"/>
    </row>
    <row r="186" spans="1:10" s="180" customFormat="1" ht="18.75">
      <c r="A186" s="185"/>
      <c r="B186" s="186" t="s">
        <v>148</v>
      </c>
      <c r="C186" s="255">
        <v>16</v>
      </c>
      <c r="D186" s="239" t="s">
        <v>122</v>
      </c>
      <c r="E186" s="239"/>
      <c r="F186" s="239"/>
      <c r="G186" s="256"/>
      <c r="H186" s="239"/>
      <c r="I186" s="256"/>
      <c r="J186" s="256"/>
    </row>
    <row r="187" spans="1:10" s="180" customFormat="1" ht="18.75">
      <c r="A187" s="185"/>
      <c r="B187" s="186" t="s">
        <v>149</v>
      </c>
      <c r="C187" s="255">
        <v>6</v>
      </c>
      <c r="D187" s="239" t="s">
        <v>122</v>
      </c>
      <c r="E187" s="239"/>
      <c r="F187" s="239"/>
      <c r="G187" s="256"/>
      <c r="H187" s="239"/>
      <c r="I187" s="256"/>
      <c r="J187" s="256"/>
    </row>
    <row r="188" spans="1:10" s="180" customFormat="1" ht="18.75">
      <c r="A188" s="185"/>
      <c r="B188" s="186" t="s">
        <v>150</v>
      </c>
      <c r="C188" s="255">
        <v>16</v>
      </c>
      <c r="D188" s="239" t="s">
        <v>122</v>
      </c>
      <c r="E188" s="239"/>
      <c r="F188" s="239"/>
      <c r="G188" s="256"/>
      <c r="H188" s="239"/>
      <c r="I188" s="256"/>
      <c r="J188" s="256"/>
    </row>
    <row r="189" spans="1:10" s="180" customFormat="1" ht="18.75">
      <c r="A189" s="185"/>
      <c r="B189" s="225" t="s">
        <v>151</v>
      </c>
      <c r="C189" s="255">
        <v>10</v>
      </c>
      <c r="D189" s="239" t="s">
        <v>122</v>
      </c>
      <c r="E189" s="239"/>
      <c r="F189" s="239"/>
      <c r="G189" s="256"/>
      <c r="H189" s="239"/>
      <c r="I189" s="256"/>
      <c r="J189" s="256"/>
    </row>
    <row r="190" spans="1:10" s="180" customFormat="1" ht="18.75">
      <c r="A190" s="185"/>
      <c r="B190" s="186" t="s">
        <v>152</v>
      </c>
      <c r="C190" s="255">
        <v>30</v>
      </c>
      <c r="D190" s="239" t="s">
        <v>122</v>
      </c>
      <c r="E190" s="239"/>
      <c r="F190" s="239"/>
      <c r="G190" s="256"/>
      <c r="H190" s="239"/>
      <c r="I190" s="256"/>
      <c r="J190" s="256"/>
    </row>
    <row r="191" spans="1:10" s="180" customFormat="1" ht="18.75">
      <c r="A191" s="185"/>
      <c r="B191" s="186" t="s">
        <v>153</v>
      </c>
      <c r="C191" s="255">
        <v>182</v>
      </c>
      <c r="D191" s="239" t="s">
        <v>122</v>
      </c>
      <c r="E191" s="239"/>
      <c r="F191" s="239"/>
      <c r="G191" s="256"/>
      <c r="H191" s="239"/>
      <c r="I191" s="256"/>
      <c r="J191" s="256"/>
    </row>
    <row r="192" spans="1:10" s="180" customFormat="1" ht="18.75">
      <c r="A192" s="204">
        <v>5.8</v>
      </c>
      <c r="B192" s="186" t="s">
        <v>154</v>
      </c>
      <c r="C192" s="255"/>
      <c r="D192" s="239"/>
      <c r="E192" s="239"/>
      <c r="F192" s="239"/>
      <c r="G192" s="256"/>
      <c r="H192" s="239"/>
      <c r="I192" s="256"/>
      <c r="J192" s="256"/>
    </row>
    <row r="193" spans="1:10" s="180" customFormat="1" ht="18.75">
      <c r="A193" s="185"/>
      <c r="B193" s="186" t="s">
        <v>155</v>
      </c>
      <c r="C193" s="255">
        <v>3</v>
      </c>
      <c r="D193" s="239" t="s">
        <v>122</v>
      </c>
      <c r="E193" s="239"/>
      <c r="F193" s="239"/>
      <c r="G193" s="256"/>
      <c r="H193" s="239"/>
      <c r="I193" s="256"/>
      <c r="J193" s="256"/>
    </row>
    <row r="194" spans="1:10" s="180" customFormat="1" ht="18.75">
      <c r="A194" s="185"/>
      <c r="B194" s="186" t="s">
        <v>156</v>
      </c>
      <c r="C194" s="255">
        <v>8</v>
      </c>
      <c r="D194" s="239" t="s">
        <v>122</v>
      </c>
      <c r="E194" s="239"/>
      <c r="F194" s="239"/>
      <c r="G194" s="256"/>
      <c r="H194" s="239"/>
      <c r="I194" s="256"/>
      <c r="J194" s="256"/>
    </row>
    <row r="195" spans="1:10" s="180" customFormat="1" ht="18.75">
      <c r="A195" s="253"/>
      <c r="B195" s="254" t="s">
        <v>157</v>
      </c>
      <c r="C195" s="388"/>
      <c r="D195" s="257"/>
      <c r="E195" s="257"/>
      <c r="F195" s="257"/>
      <c r="G195" s="258"/>
      <c r="H195" s="257"/>
      <c r="I195" s="258"/>
      <c r="J195" s="258"/>
    </row>
    <row r="196" spans="1:10" s="180" customFormat="1" ht="18.75">
      <c r="A196" s="367"/>
      <c r="B196" s="368" t="s">
        <v>158</v>
      </c>
      <c r="C196" s="389">
        <v>12</v>
      </c>
      <c r="D196" s="369" t="s">
        <v>122</v>
      </c>
      <c r="E196" s="369"/>
      <c r="F196" s="369"/>
      <c r="G196" s="370"/>
      <c r="H196" s="369"/>
      <c r="I196" s="370"/>
      <c r="J196" s="370"/>
    </row>
    <row r="197" spans="1:10" s="180" customFormat="1" ht="18.75">
      <c r="A197" s="185"/>
      <c r="B197" s="186" t="s">
        <v>159</v>
      </c>
      <c r="C197" s="255">
        <v>2</v>
      </c>
      <c r="D197" s="239" t="s">
        <v>122</v>
      </c>
      <c r="E197" s="239"/>
      <c r="F197" s="239"/>
      <c r="G197" s="256"/>
      <c r="H197" s="239"/>
      <c r="I197" s="256"/>
      <c r="J197" s="256"/>
    </row>
    <row r="198" spans="1:12" s="180" customFormat="1" ht="18.75">
      <c r="A198" s="185"/>
      <c r="B198" s="186" t="s">
        <v>173</v>
      </c>
      <c r="C198" s="255">
        <v>42</v>
      </c>
      <c r="D198" s="239" t="s">
        <v>122</v>
      </c>
      <c r="E198" s="239"/>
      <c r="F198" s="239"/>
      <c r="G198" s="256"/>
      <c r="H198" s="239"/>
      <c r="I198" s="256"/>
      <c r="J198" s="256"/>
      <c r="K198" s="188"/>
      <c r="L198" s="226"/>
    </row>
    <row r="199" spans="1:12" s="180" customFormat="1" ht="18.75">
      <c r="A199" s="371"/>
      <c r="B199" s="372" t="s">
        <v>160</v>
      </c>
      <c r="C199" s="255">
        <v>2</v>
      </c>
      <c r="D199" s="239" t="s">
        <v>122</v>
      </c>
      <c r="E199" s="239"/>
      <c r="F199" s="239"/>
      <c r="G199" s="256"/>
      <c r="H199" s="239"/>
      <c r="I199" s="256"/>
      <c r="J199" s="256"/>
      <c r="K199" s="188"/>
      <c r="L199" s="226"/>
    </row>
    <row r="200" spans="1:12" s="180" customFormat="1" ht="18.75">
      <c r="A200" s="190"/>
      <c r="B200" s="182" t="s">
        <v>161</v>
      </c>
      <c r="C200" s="281">
        <v>1</v>
      </c>
      <c r="D200" s="302" t="s">
        <v>122</v>
      </c>
      <c r="E200" s="302"/>
      <c r="F200" s="302"/>
      <c r="G200" s="320"/>
      <c r="H200" s="302"/>
      <c r="I200" s="320"/>
      <c r="J200" s="320"/>
      <c r="K200" s="188"/>
      <c r="L200" s="226"/>
    </row>
    <row r="201" spans="1:12" s="180" customFormat="1" ht="18.75">
      <c r="A201" s="185"/>
      <c r="B201" s="186" t="s">
        <v>162</v>
      </c>
      <c r="C201" s="255">
        <v>1</v>
      </c>
      <c r="D201" s="239" t="s">
        <v>122</v>
      </c>
      <c r="E201" s="239"/>
      <c r="F201" s="239"/>
      <c r="G201" s="256"/>
      <c r="H201" s="239"/>
      <c r="I201" s="256"/>
      <c r="J201" s="256"/>
      <c r="K201" s="188"/>
      <c r="L201" s="226"/>
    </row>
    <row r="202" spans="1:12" s="180" customFormat="1" ht="18.75">
      <c r="A202" s="185"/>
      <c r="B202" s="186" t="s">
        <v>163</v>
      </c>
      <c r="C202" s="255">
        <v>1</v>
      </c>
      <c r="D202" s="239" t="s">
        <v>122</v>
      </c>
      <c r="E202" s="239"/>
      <c r="F202" s="239"/>
      <c r="G202" s="256"/>
      <c r="H202" s="239"/>
      <c r="I202" s="256"/>
      <c r="J202" s="256"/>
      <c r="K202" s="188"/>
      <c r="L202" s="226"/>
    </row>
    <row r="203" spans="1:10" s="180" customFormat="1" ht="19.5" thickBot="1">
      <c r="A203" s="227"/>
      <c r="B203" s="228"/>
      <c r="C203" s="282"/>
      <c r="D203" s="282"/>
      <c r="E203" s="303"/>
      <c r="F203" s="303"/>
      <c r="G203" s="303"/>
      <c r="H203" s="303"/>
      <c r="I203" s="303"/>
      <c r="J203" s="282"/>
    </row>
    <row r="204" spans="1:11" s="180" customFormat="1" ht="20.25" thickBot="1" thickTop="1">
      <c r="A204" s="193"/>
      <c r="B204" s="194" t="s">
        <v>249</v>
      </c>
      <c r="C204" s="283"/>
      <c r="D204" s="313"/>
      <c r="E204" s="283"/>
      <c r="F204" s="313"/>
      <c r="G204" s="283"/>
      <c r="H204" s="313"/>
      <c r="I204" s="283"/>
      <c r="J204" s="283"/>
      <c r="K204" s="192"/>
    </row>
    <row r="205" spans="1:10" s="180" customFormat="1" ht="19.5" thickTop="1">
      <c r="A205" s="173">
        <v>6</v>
      </c>
      <c r="B205" s="174" t="s">
        <v>194</v>
      </c>
      <c r="C205" s="284"/>
      <c r="D205" s="284"/>
      <c r="E205" s="304"/>
      <c r="F205" s="302"/>
      <c r="G205" s="304"/>
      <c r="H205" s="302"/>
      <c r="I205" s="320"/>
      <c r="J205" s="284"/>
    </row>
    <row r="206" spans="1:10" s="2" customFormat="1" ht="18.75">
      <c r="A206" s="13">
        <v>6.1</v>
      </c>
      <c r="B206" s="16" t="s">
        <v>266</v>
      </c>
      <c r="C206" s="138">
        <v>6</v>
      </c>
      <c r="D206" s="146" t="s">
        <v>0</v>
      </c>
      <c r="E206" s="140"/>
      <c r="F206" s="146"/>
      <c r="G206" s="140"/>
      <c r="H206" s="146"/>
      <c r="I206" s="140"/>
      <c r="J206" s="140"/>
    </row>
    <row r="207" spans="1:12" s="2" customFormat="1" ht="18.75">
      <c r="A207" s="130">
        <v>6.2</v>
      </c>
      <c r="B207" s="16" t="s">
        <v>267</v>
      </c>
      <c r="C207" s="377">
        <f>ROUND(8.6*9+6.7*8+4*6.7+6.7*2+9*3+4.5*2+2.7*1+4*12+7.6+6*2,0)</f>
        <v>278</v>
      </c>
      <c r="D207" s="146" t="s">
        <v>31</v>
      </c>
      <c r="E207" s="305"/>
      <c r="F207" s="150"/>
      <c r="G207" s="305"/>
      <c r="H207" s="146"/>
      <c r="I207" s="140"/>
      <c r="J207" s="305"/>
      <c r="L207" s="18"/>
    </row>
    <row r="208" spans="1:15" s="2" customFormat="1" ht="18.75">
      <c r="A208" s="130">
        <v>6.3</v>
      </c>
      <c r="B208" s="16" t="s">
        <v>54</v>
      </c>
      <c r="C208" s="138">
        <v>1</v>
      </c>
      <c r="D208" s="146" t="s">
        <v>0</v>
      </c>
      <c r="E208" s="151"/>
      <c r="F208" s="146"/>
      <c r="G208" s="140"/>
      <c r="H208" s="146"/>
      <c r="I208" s="140"/>
      <c r="J208" s="140"/>
      <c r="L208" s="61"/>
      <c r="O208" s="18"/>
    </row>
    <row r="209" spans="1:10" s="180" customFormat="1" ht="18.75">
      <c r="A209" s="130">
        <v>6.4</v>
      </c>
      <c r="B209" s="16" t="s">
        <v>236</v>
      </c>
      <c r="C209" s="138">
        <v>1</v>
      </c>
      <c r="D209" s="146" t="s">
        <v>0</v>
      </c>
      <c r="E209" s="151"/>
      <c r="F209" s="146"/>
      <c r="G209" s="140"/>
      <c r="H209" s="146"/>
      <c r="I209" s="140"/>
      <c r="J209" s="256"/>
    </row>
    <row r="210" spans="1:10" s="180" customFormat="1" ht="18.75">
      <c r="A210" s="130">
        <v>6.5</v>
      </c>
      <c r="B210" s="16" t="s">
        <v>273</v>
      </c>
      <c r="C210" s="138">
        <v>5</v>
      </c>
      <c r="D210" s="146" t="s">
        <v>239</v>
      </c>
      <c r="E210" s="151"/>
      <c r="F210" s="146"/>
      <c r="G210" s="140"/>
      <c r="H210" s="146"/>
      <c r="I210" s="140"/>
      <c r="J210" s="256"/>
    </row>
    <row r="211" spans="1:10" s="180" customFormat="1" ht="19.5" thickBot="1">
      <c r="A211" s="185"/>
      <c r="B211" s="186"/>
      <c r="C211" s="255"/>
      <c r="D211" s="239"/>
      <c r="E211" s="239"/>
      <c r="F211" s="239"/>
      <c r="G211" s="256"/>
      <c r="H211" s="239"/>
      <c r="I211" s="256"/>
      <c r="J211" s="256"/>
    </row>
    <row r="212" spans="1:11" s="180" customFormat="1" ht="20.25" thickBot="1" thickTop="1">
      <c r="A212" s="193"/>
      <c r="B212" s="194" t="s">
        <v>250</v>
      </c>
      <c r="C212" s="283"/>
      <c r="D212" s="313"/>
      <c r="E212" s="283"/>
      <c r="F212" s="313"/>
      <c r="G212" s="283"/>
      <c r="H212" s="313"/>
      <c r="I212" s="283"/>
      <c r="J212" s="283"/>
      <c r="K212" s="192"/>
    </row>
    <row r="213" spans="1:11" s="180" customFormat="1" ht="21" thickBot="1" thickTop="1">
      <c r="A213" s="193"/>
      <c r="B213" s="237" t="s">
        <v>183</v>
      </c>
      <c r="C213" s="285"/>
      <c r="D213" s="314"/>
      <c r="E213" s="285"/>
      <c r="F213" s="314"/>
      <c r="G213" s="285"/>
      <c r="H213" s="314"/>
      <c r="I213" s="285"/>
      <c r="J213" s="283"/>
      <c r="K213" s="192"/>
    </row>
    <row r="214" spans="1:10" s="180" customFormat="1" ht="19.5" thickTop="1">
      <c r="A214" s="173">
        <v>7</v>
      </c>
      <c r="B214" s="174" t="s">
        <v>295</v>
      </c>
      <c r="C214" s="284"/>
      <c r="D214" s="284"/>
      <c r="E214" s="304"/>
      <c r="F214" s="302"/>
      <c r="G214" s="304"/>
      <c r="H214" s="302"/>
      <c r="I214" s="320"/>
      <c r="J214" s="284"/>
    </row>
    <row r="215" spans="1:10" s="180" customFormat="1" ht="18.75">
      <c r="A215" s="185">
        <v>7.1</v>
      </c>
      <c r="B215" s="186" t="s">
        <v>277</v>
      </c>
      <c r="C215" s="255">
        <v>1</v>
      </c>
      <c r="D215" s="239" t="s">
        <v>37</v>
      </c>
      <c r="E215" s="239"/>
      <c r="F215" s="239"/>
      <c r="G215" s="256"/>
      <c r="H215" s="239"/>
      <c r="I215" s="256"/>
      <c r="J215" s="256"/>
    </row>
    <row r="216" spans="1:10" s="180" customFormat="1" ht="18.75">
      <c r="A216" s="185"/>
      <c r="B216" s="186" t="s">
        <v>276</v>
      </c>
      <c r="C216" s="255"/>
      <c r="D216" s="239"/>
      <c r="E216" s="239"/>
      <c r="F216" s="239"/>
      <c r="G216" s="256"/>
      <c r="H216" s="239"/>
      <c r="I216" s="256"/>
      <c r="J216" s="256"/>
    </row>
    <row r="217" spans="1:10" s="180" customFormat="1" ht="18.75">
      <c r="A217" s="185">
        <v>7.2</v>
      </c>
      <c r="B217" s="186" t="s">
        <v>233</v>
      </c>
      <c r="C217" s="255">
        <v>40</v>
      </c>
      <c r="D217" s="239" t="s">
        <v>31</v>
      </c>
      <c r="E217" s="239"/>
      <c r="F217" s="239"/>
      <c r="G217" s="256"/>
      <c r="H217" s="239"/>
      <c r="I217" s="256"/>
      <c r="J217" s="256"/>
    </row>
    <row r="218" spans="1:10" s="180" customFormat="1" ht="18.75">
      <c r="A218" s="185">
        <v>7.3</v>
      </c>
      <c r="B218" s="186" t="s">
        <v>209</v>
      </c>
      <c r="C218" s="255">
        <v>33</v>
      </c>
      <c r="D218" s="239" t="s">
        <v>31</v>
      </c>
      <c r="E218" s="239"/>
      <c r="F218" s="239"/>
      <c r="G218" s="256"/>
      <c r="H218" s="239"/>
      <c r="I218" s="256"/>
      <c r="J218" s="256"/>
    </row>
    <row r="219" spans="1:15" s="180" customFormat="1" ht="18.75">
      <c r="A219" s="185">
        <v>7.4</v>
      </c>
      <c r="B219" s="186" t="s">
        <v>182</v>
      </c>
      <c r="C219" s="255">
        <v>88</v>
      </c>
      <c r="D219" s="239" t="s">
        <v>31</v>
      </c>
      <c r="E219" s="239"/>
      <c r="F219" s="239"/>
      <c r="G219" s="256"/>
      <c r="H219" s="239"/>
      <c r="I219" s="256"/>
      <c r="J219" s="256"/>
      <c r="L219" s="200"/>
      <c r="O219" s="198"/>
    </row>
    <row r="220" spans="1:11" s="180" customFormat="1" ht="19.5" thickBot="1">
      <c r="A220" s="205"/>
      <c r="B220" s="182"/>
      <c r="C220" s="281"/>
      <c r="D220" s="302"/>
      <c r="E220" s="302"/>
      <c r="F220" s="302"/>
      <c r="G220" s="320"/>
      <c r="H220" s="302"/>
      <c r="I220" s="320"/>
      <c r="J220" s="320"/>
      <c r="K220" s="188"/>
    </row>
    <row r="221" spans="1:11" s="180" customFormat="1" ht="20.25" thickBot="1" thickTop="1">
      <c r="A221" s="193"/>
      <c r="B221" s="194" t="s">
        <v>251</v>
      </c>
      <c r="C221" s="283"/>
      <c r="D221" s="313"/>
      <c r="E221" s="283"/>
      <c r="F221" s="313"/>
      <c r="G221" s="283"/>
      <c r="H221" s="313"/>
      <c r="I221" s="283"/>
      <c r="J221" s="283"/>
      <c r="K221" s="192"/>
    </row>
    <row r="222" spans="1:11" s="180" customFormat="1" ht="20.25" thickBot="1" thickTop="1">
      <c r="A222" s="234"/>
      <c r="B222" s="235"/>
      <c r="C222" s="287"/>
      <c r="D222" s="315"/>
      <c r="E222" s="287"/>
      <c r="F222" s="315"/>
      <c r="G222" s="287"/>
      <c r="H222" s="315"/>
      <c r="I222" s="287"/>
      <c r="J222" s="287"/>
      <c r="K222" s="192"/>
    </row>
    <row r="223" spans="1:11" s="180" customFormat="1" ht="21" thickBot="1" thickTop="1">
      <c r="A223" s="193"/>
      <c r="B223" s="237" t="s">
        <v>240</v>
      </c>
      <c r="C223" s="285"/>
      <c r="D223" s="314"/>
      <c r="E223" s="285"/>
      <c r="F223" s="314"/>
      <c r="G223" s="285"/>
      <c r="H223" s="314"/>
      <c r="I223" s="285"/>
      <c r="J223" s="283"/>
      <c r="K223" s="192"/>
    </row>
    <row r="224" spans="1:10" s="95" customFormat="1" ht="21.75" thickTop="1">
      <c r="A224" s="96"/>
      <c r="B224" s="97"/>
      <c r="C224" s="288"/>
      <c r="D224" s="288"/>
      <c r="E224" s="288"/>
      <c r="F224" s="288"/>
      <c r="G224" s="288"/>
      <c r="H224" s="288"/>
      <c r="I224" s="321"/>
      <c r="J224" s="288"/>
    </row>
    <row r="225" spans="1:10" s="95" customFormat="1" ht="21">
      <c r="A225" s="96"/>
      <c r="B225" s="97"/>
      <c r="C225" s="288"/>
      <c r="D225" s="288"/>
      <c r="E225" s="288"/>
      <c r="F225" s="288"/>
      <c r="G225" s="288"/>
      <c r="H225" s="288"/>
      <c r="I225" s="321"/>
      <c r="J225" s="288"/>
    </row>
    <row r="226" spans="1:12" s="95" customFormat="1" ht="21">
      <c r="A226" s="96"/>
      <c r="B226" s="97"/>
      <c r="C226" s="398" t="s">
        <v>315</v>
      </c>
      <c r="D226" s="288"/>
      <c r="E226" s="288"/>
      <c r="F226" s="288"/>
      <c r="G226" s="288"/>
      <c r="H226" s="288"/>
      <c r="I226" s="321"/>
      <c r="J226" s="288"/>
      <c r="L226" s="123"/>
    </row>
    <row r="227" spans="1:14" s="95" customFormat="1" ht="21">
      <c r="A227" s="96"/>
      <c r="B227" s="97"/>
      <c r="C227" s="399" t="s">
        <v>316</v>
      </c>
      <c r="D227" s="288"/>
      <c r="E227" s="288"/>
      <c r="F227" s="288"/>
      <c r="G227" s="288"/>
      <c r="H227" s="288"/>
      <c r="I227" s="321"/>
      <c r="J227" s="288"/>
      <c r="L227" s="123"/>
      <c r="N227" s="123"/>
    </row>
    <row r="228" spans="1:10" s="95" customFormat="1" ht="21">
      <c r="A228" s="96"/>
      <c r="B228" s="97"/>
      <c r="C228" s="400" t="s">
        <v>317</v>
      </c>
      <c r="D228" s="288"/>
      <c r="E228" s="288"/>
      <c r="F228" s="288"/>
      <c r="G228" s="288"/>
      <c r="H228" s="288"/>
      <c r="I228" s="321"/>
      <c r="J228" s="288"/>
    </row>
    <row r="229" spans="1:10" s="95" customFormat="1" ht="21">
      <c r="A229" s="96"/>
      <c r="B229" s="97"/>
      <c r="C229" s="288"/>
      <c r="D229" s="288"/>
      <c r="E229" s="288"/>
      <c r="F229" s="288"/>
      <c r="G229" s="288"/>
      <c r="H229" s="288"/>
      <c r="I229" s="321"/>
      <c r="J229" s="288"/>
    </row>
    <row r="230" spans="1:10" s="95" customFormat="1" ht="21">
      <c r="A230" s="96"/>
      <c r="B230" s="97"/>
      <c r="C230" s="288"/>
      <c r="D230" s="288"/>
      <c r="E230" s="288"/>
      <c r="F230" s="288"/>
      <c r="G230" s="288"/>
      <c r="H230" s="288"/>
      <c r="I230" s="321"/>
      <c r="J230" s="288"/>
    </row>
    <row r="231" spans="1:10" s="95" customFormat="1" ht="21">
      <c r="A231" s="96"/>
      <c r="B231" s="97"/>
      <c r="C231" s="288"/>
      <c r="D231" s="288"/>
      <c r="E231" s="288"/>
      <c r="F231" s="288"/>
      <c r="G231" s="288"/>
      <c r="H231" s="288"/>
      <c r="I231" s="321"/>
      <c r="J231" s="288"/>
    </row>
    <row r="232" spans="1:10" s="95" customFormat="1" ht="21">
      <c r="A232" s="96"/>
      <c r="B232" s="97"/>
      <c r="C232" s="288"/>
      <c r="D232" s="288"/>
      <c r="E232" s="288"/>
      <c r="F232" s="288"/>
      <c r="G232" s="288"/>
      <c r="H232" s="288"/>
      <c r="I232" s="321"/>
      <c r="J232" s="288"/>
    </row>
    <row r="233" spans="1:10" s="95" customFormat="1" ht="21">
      <c r="A233" s="96"/>
      <c r="B233" s="97"/>
      <c r="C233" s="288"/>
      <c r="D233" s="288"/>
      <c r="E233" s="288"/>
      <c r="F233" s="288"/>
      <c r="G233" s="288"/>
      <c r="H233" s="288"/>
      <c r="I233" s="321"/>
      <c r="J233" s="288"/>
    </row>
    <row r="234" spans="1:10" s="95" customFormat="1" ht="21">
      <c r="A234" s="96"/>
      <c r="B234" s="97"/>
      <c r="C234" s="288"/>
      <c r="D234" s="288"/>
      <c r="E234" s="288"/>
      <c r="F234" s="288"/>
      <c r="G234" s="288"/>
      <c r="H234" s="288"/>
      <c r="I234" s="321"/>
      <c r="J234" s="288"/>
    </row>
    <row r="235" spans="1:10" s="99" customFormat="1" ht="21.75">
      <c r="A235" s="96"/>
      <c r="B235" s="97"/>
      <c r="C235" s="288"/>
      <c r="D235" s="288"/>
      <c r="E235" s="288"/>
      <c r="F235" s="288"/>
      <c r="G235" s="288"/>
      <c r="H235" s="288"/>
      <c r="I235" s="321"/>
      <c r="J235" s="288"/>
    </row>
    <row r="236" spans="1:10" s="99" customFormat="1" ht="21.75">
      <c r="A236" s="96"/>
      <c r="B236" s="97"/>
      <c r="C236" s="288"/>
      <c r="D236" s="288"/>
      <c r="E236" s="288"/>
      <c r="F236" s="288"/>
      <c r="G236" s="288"/>
      <c r="H236" s="288"/>
      <c r="I236" s="321"/>
      <c r="J236" s="288"/>
    </row>
    <row r="237" spans="1:10" s="99" customFormat="1" ht="21.75">
      <c r="A237" s="96"/>
      <c r="B237" s="97"/>
      <c r="C237" s="288"/>
      <c r="D237" s="288"/>
      <c r="E237" s="288"/>
      <c r="F237" s="288"/>
      <c r="G237" s="288"/>
      <c r="H237" s="288"/>
      <c r="I237" s="321"/>
      <c r="J237" s="288"/>
    </row>
    <row r="238" spans="1:10" s="99" customFormat="1" ht="21.75">
      <c r="A238" s="96"/>
      <c r="B238" s="97"/>
      <c r="C238" s="288"/>
      <c r="D238" s="288"/>
      <c r="E238" s="288"/>
      <c r="F238" s="288"/>
      <c r="G238" s="288"/>
      <c r="H238" s="288"/>
      <c r="I238" s="321"/>
      <c r="J238" s="288"/>
    </row>
    <row r="239" spans="1:12" s="99" customFormat="1" ht="21.75">
      <c r="A239" s="167"/>
      <c r="B239" s="167"/>
      <c r="C239" s="289"/>
      <c r="D239" s="289"/>
      <c r="E239" s="289"/>
      <c r="F239" s="289"/>
      <c r="G239" s="289"/>
      <c r="H239" s="289"/>
      <c r="I239" s="289"/>
      <c r="J239" s="289"/>
      <c r="K239" s="101"/>
      <c r="L239" s="101"/>
    </row>
    <row r="240" spans="1:10" s="2" customFormat="1" ht="24.75" customHeight="1">
      <c r="A240" s="97"/>
      <c r="B240" s="102"/>
      <c r="C240" s="290"/>
      <c r="D240" s="390"/>
      <c r="E240" s="306"/>
      <c r="F240" s="306"/>
      <c r="G240" s="306"/>
      <c r="H240" s="306"/>
      <c r="I240" s="308"/>
      <c r="J240" s="306"/>
    </row>
    <row r="241" spans="1:10" s="2" customFormat="1" ht="24.75" customHeight="1">
      <c r="A241" s="103"/>
      <c r="B241" s="106"/>
      <c r="C241" s="290"/>
      <c r="D241" s="390"/>
      <c r="E241" s="306"/>
      <c r="F241" s="306"/>
      <c r="G241" s="306"/>
      <c r="H241" s="306"/>
      <c r="I241" s="306"/>
      <c r="J241" s="306"/>
    </row>
    <row r="242" spans="1:10" s="2" customFormat="1" ht="24.75" customHeight="1">
      <c r="A242" s="103"/>
      <c r="B242" s="106"/>
      <c r="C242" s="290"/>
      <c r="D242" s="390"/>
      <c r="E242" s="306"/>
      <c r="F242" s="306"/>
      <c r="G242" s="306"/>
      <c r="H242" s="306"/>
      <c r="I242" s="306"/>
      <c r="J242" s="306"/>
    </row>
    <row r="243" spans="1:10" s="2" customFormat="1" ht="24.75" customHeight="1">
      <c r="A243" s="103"/>
      <c r="B243" s="106"/>
      <c r="C243" s="290"/>
      <c r="D243" s="390"/>
      <c r="E243" s="306"/>
      <c r="F243" s="306"/>
      <c r="G243" s="306"/>
      <c r="H243" s="306"/>
      <c r="I243" s="306"/>
      <c r="J243" s="306"/>
    </row>
    <row r="244" spans="1:10" s="2" customFormat="1" ht="24.75" customHeight="1">
      <c r="A244" s="103"/>
      <c r="B244" s="106"/>
      <c r="C244" s="290"/>
      <c r="D244" s="390"/>
      <c r="E244" s="306"/>
      <c r="F244" s="306"/>
      <c r="G244" s="306"/>
      <c r="H244" s="306"/>
      <c r="I244" s="306"/>
      <c r="J244" s="306"/>
    </row>
    <row r="245" spans="1:10" s="2" customFormat="1" ht="24.75" customHeight="1">
      <c r="A245" s="103"/>
      <c r="B245" s="106"/>
      <c r="C245" s="290"/>
      <c r="D245" s="390"/>
      <c r="E245" s="306"/>
      <c r="F245" s="306"/>
      <c r="G245" s="306"/>
      <c r="H245" s="306"/>
      <c r="I245" s="306"/>
      <c r="J245" s="306"/>
    </row>
    <row r="246" spans="1:10" s="2" customFormat="1" ht="24.75" customHeight="1">
      <c r="A246" s="103"/>
      <c r="B246" s="106"/>
      <c r="C246" s="290"/>
      <c r="D246" s="390"/>
      <c r="E246" s="306"/>
      <c r="F246" s="306"/>
      <c r="G246" s="306"/>
      <c r="H246" s="306"/>
      <c r="I246" s="306"/>
      <c r="J246" s="306"/>
    </row>
    <row r="247" spans="1:10" s="2" customFormat="1" ht="24.75" customHeight="1">
      <c r="A247" s="103"/>
      <c r="B247" s="106"/>
      <c r="C247" s="290"/>
      <c r="D247" s="390"/>
      <c r="E247" s="306"/>
      <c r="F247" s="306"/>
      <c r="G247" s="306"/>
      <c r="H247" s="306"/>
      <c r="I247" s="306"/>
      <c r="J247" s="306"/>
    </row>
    <row r="248" spans="1:10" s="2" customFormat="1" ht="24.75" customHeight="1">
      <c r="A248" s="103"/>
      <c r="B248" s="106"/>
      <c r="C248" s="290"/>
      <c r="D248" s="390"/>
      <c r="E248" s="306"/>
      <c r="F248" s="306"/>
      <c r="G248" s="306"/>
      <c r="H248" s="306"/>
      <c r="I248" s="306"/>
      <c r="J248" s="306"/>
    </row>
    <row r="249" spans="1:10" s="2" customFormat="1" ht="24.75" customHeight="1">
      <c r="A249" s="103"/>
      <c r="B249" s="106"/>
      <c r="C249" s="290"/>
      <c r="D249" s="390"/>
      <c r="E249" s="306"/>
      <c r="F249" s="306"/>
      <c r="G249" s="306"/>
      <c r="H249" s="306"/>
      <c r="I249" s="306"/>
      <c r="J249" s="306"/>
    </row>
    <row r="250" spans="1:10" s="2" customFormat="1" ht="24.75" customHeight="1">
      <c r="A250" s="103"/>
      <c r="B250" s="106"/>
      <c r="C250" s="290"/>
      <c r="D250" s="390"/>
      <c r="E250" s="306"/>
      <c r="F250" s="306"/>
      <c r="G250" s="306"/>
      <c r="H250" s="306"/>
      <c r="I250" s="306"/>
      <c r="J250" s="306"/>
    </row>
    <row r="251" spans="1:10" s="2" customFormat="1" ht="24.75" customHeight="1">
      <c r="A251" s="103"/>
      <c r="B251" s="106"/>
      <c r="C251" s="290"/>
      <c r="D251" s="390"/>
      <c r="E251" s="306"/>
      <c r="F251" s="306"/>
      <c r="G251" s="306"/>
      <c r="H251" s="306"/>
      <c r="I251" s="306"/>
      <c r="J251" s="306"/>
    </row>
    <row r="252" spans="1:10" s="2" customFormat="1" ht="24.75" customHeight="1">
      <c r="A252" s="103"/>
      <c r="B252" s="106"/>
      <c r="C252" s="290"/>
      <c r="D252" s="390"/>
      <c r="E252" s="306"/>
      <c r="F252" s="306"/>
      <c r="G252" s="306"/>
      <c r="H252" s="306"/>
      <c r="I252" s="306"/>
      <c r="J252" s="306"/>
    </row>
    <row r="253" spans="1:12" s="2" customFormat="1" ht="21.75" customHeight="1">
      <c r="A253" s="108"/>
      <c r="B253" s="106"/>
      <c r="C253" s="291"/>
      <c r="D253" s="391"/>
      <c r="E253" s="307"/>
      <c r="F253" s="307"/>
      <c r="G253" s="321"/>
      <c r="H253" s="307"/>
      <c r="I253" s="321"/>
      <c r="J253" s="321"/>
      <c r="L253" s="3"/>
    </row>
    <row r="254" spans="1:10" s="2" customFormat="1" ht="22.5" customHeight="1">
      <c r="A254" s="103"/>
      <c r="B254" s="106"/>
      <c r="C254" s="291"/>
      <c r="D254" s="391"/>
      <c r="E254" s="307"/>
      <c r="F254" s="307"/>
      <c r="G254" s="321"/>
      <c r="H254" s="307"/>
      <c r="I254" s="321"/>
      <c r="J254" s="321"/>
    </row>
    <row r="255" spans="1:10" s="2" customFormat="1" ht="24.75" customHeight="1">
      <c r="A255" s="103"/>
      <c r="B255" s="106"/>
      <c r="C255" s="290"/>
      <c r="D255" s="390"/>
      <c r="E255" s="306"/>
      <c r="F255" s="306"/>
      <c r="G255" s="306"/>
      <c r="H255" s="306"/>
      <c r="I255" s="306"/>
      <c r="J255" s="306"/>
    </row>
    <row r="256" spans="1:10" s="2" customFormat="1" ht="24.75" customHeight="1">
      <c r="A256" s="103"/>
      <c r="B256" s="106"/>
      <c r="C256" s="290"/>
      <c r="D256" s="390"/>
      <c r="E256" s="306"/>
      <c r="F256" s="306"/>
      <c r="G256" s="306"/>
      <c r="H256" s="306"/>
      <c r="I256" s="306"/>
      <c r="J256" s="306"/>
    </row>
    <row r="257" spans="1:10" s="2" customFormat="1" ht="24.75" customHeight="1">
      <c r="A257" s="103"/>
      <c r="B257" s="106"/>
      <c r="C257" s="290"/>
      <c r="D257" s="390"/>
      <c r="E257" s="306"/>
      <c r="F257" s="306"/>
      <c r="G257" s="306"/>
      <c r="H257" s="306"/>
      <c r="I257" s="306"/>
      <c r="J257" s="306"/>
    </row>
    <row r="258" spans="1:10" s="2" customFormat="1" ht="24.75" customHeight="1">
      <c r="A258" s="103"/>
      <c r="B258" s="106"/>
      <c r="C258" s="290"/>
      <c r="D258" s="390"/>
      <c r="E258" s="306"/>
      <c r="F258" s="306"/>
      <c r="G258" s="306"/>
      <c r="H258" s="306"/>
      <c r="I258" s="306"/>
      <c r="J258" s="306"/>
    </row>
    <row r="259" spans="1:10" s="2" customFormat="1" ht="24.75" customHeight="1">
      <c r="A259" s="103"/>
      <c r="B259" s="106"/>
      <c r="C259" s="290"/>
      <c r="D259" s="390"/>
      <c r="E259" s="306"/>
      <c r="F259" s="306"/>
      <c r="G259" s="306"/>
      <c r="H259" s="306"/>
      <c r="I259" s="306"/>
      <c r="J259" s="306"/>
    </row>
    <row r="260" spans="1:12" s="2" customFormat="1" ht="23.25" customHeight="1">
      <c r="A260" s="97"/>
      <c r="B260" s="106"/>
      <c r="C260" s="290"/>
      <c r="D260" s="390"/>
      <c r="E260" s="306"/>
      <c r="F260" s="306"/>
      <c r="G260" s="306"/>
      <c r="H260" s="306"/>
      <c r="I260" s="306"/>
      <c r="J260" s="306"/>
      <c r="L260" s="3"/>
    </row>
    <row r="261" spans="1:12" s="114" customFormat="1" ht="23.25" customHeight="1">
      <c r="A261" s="97"/>
      <c r="B261" s="97"/>
      <c r="C261" s="292"/>
      <c r="D261" s="392"/>
      <c r="E261" s="308"/>
      <c r="F261" s="308"/>
      <c r="G261" s="306"/>
      <c r="H261" s="306"/>
      <c r="I261" s="323"/>
      <c r="J261" s="308"/>
      <c r="L261" s="115"/>
    </row>
    <row r="262" spans="1:10" s="99" customFormat="1" ht="21.75">
      <c r="A262" s="167"/>
      <c r="B262" s="97"/>
      <c r="C262" s="292"/>
      <c r="D262" s="392"/>
      <c r="E262" s="308"/>
      <c r="F262" s="308"/>
      <c r="G262" s="306"/>
      <c r="H262" s="306"/>
      <c r="I262" s="308"/>
      <c r="J262" s="289"/>
    </row>
    <row r="263" spans="1:10" s="99" customFormat="1" ht="21.75">
      <c r="A263" s="167"/>
      <c r="B263" s="167"/>
      <c r="C263" s="289"/>
      <c r="D263" s="289"/>
      <c r="E263" s="289"/>
      <c r="F263" s="289"/>
      <c r="G263" s="289"/>
      <c r="H263" s="289"/>
      <c r="I263" s="289"/>
      <c r="J263" s="289"/>
    </row>
    <row r="264" spans="1:10" s="2" customFormat="1" ht="24.75" customHeight="1">
      <c r="A264" s="97"/>
      <c r="B264" s="102"/>
      <c r="C264" s="290"/>
      <c r="D264" s="390"/>
      <c r="E264" s="306"/>
      <c r="F264" s="306"/>
      <c r="G264" s="306"/>
      <c r="H264" s="306"/>
      <c r="I264" s="308"/>
      <c r="J264" s="306"/>
    </row>
    <row r="265" spans="1:10" s="2" customFormat="1" ht="24.75" customHeight="1">
      <c r="A265" s="103"/>
      <c r="B265" s="106"/>
      <c r="C265" s="290"/>
      <c r="D265" s="390"/>
      <c r="E265" s="306"/>
      <c r="F265" s="306"/>
      <c r="G265" s="306"/>
      <c r="H265" s="306"/>
      <c r="I265" s="306"/>
      <c r="J265" s="306"/>
    </row>
    <row r="266" spans="1:12" s="2" customFormat="1" ht="24.75" customHeight="1">
      <c r="A266" s="97"/>
      <c r="B266" s="106"/>
      <c r="C266" s="290"/>
      <c r="D266" s="390"/>
      <c r="E266" s="306"/>
      <c r="F266" s="306"/>
      <c r="G266" s="306"/>
      <c r="H266" s="306"/>
      <c r="I266" s="306"/>
      <c r="J266" s="306"/>
      <c r="L266" s="27"/>
    </row>
    <row r="267" spans="1:12" s="2" customFormat="1" ht="24" customHeight="1">
      <c r="A267" s="97"/>
      <c r="B267" s="106"/>
      <c r="C267" s="290"/>
      <c r="D267" s="390"/>
      <c r="E267" s="306"/>
      <c r="F267" s="306"/>
      <c r="G267" s="306"/>
      <c r="H267" s="306"/>
      <c r="I267" s="306"/>
      <c r="J267" s="306"/>
      <c r="L267" s="3"/>
    </row>
    <row r="268" spans="1:12" s="2" customFormat="1" ht="24" customHeight="1">
      <c r="A268" s="97"/>
      <c r="B268" s="106"/>
      <c r="C268" s="290"/>
      <c r="D268" s="390"/>
      <c r="E268" s="306"/>
      <c r="F268" s="306"/>
      <c r="G268" s="306"/>
      <c r="H268" s="306"/>
      <c r="I268" s="306"/>
      <c r="J268" s="306"/>
      <c r="L268" s="3"/>
    </row>
    <row r="269" spans="1:10" s="99" customFormat="1" ht="21.75">
      <c r="A269" s="167"/>
      <c r="B269" s="167"/>
      <c r="C269" s="289"/>
      <c r="D269" s="289"/>
      <c r="E269" s="289"/>
      <c r="F269" s="289"/>
      <c r="G269" s="289"/>
      <c r="H269" s="289"/>
      <c r="I269" s="289"/>
      <c r="J269" s="289"/>
    </row>
    <row r="270" spans="1:10" s="99" customFormat="1" ht="21.75">
      <c r="A270" s="167"/>
      <c r="B270" s="167"/>
      <c r="C270" s="289"/>
      <c r="D270" s="289"/>
      <c r="E270" s="289"/>
      <c r="F270" s="289"/>
      <c r="G270" s="289"/>
      <c r="H270" s="289"/>
      <c r="I270" s="289"/>
      <c r="J270" s="289"/>
    </row>
    <row r="271" spans="1:10" s="99" customFormat="1" ht="21.75">
      <c r="A271" s="167"/>
      <c r="B271" s="167"/>
      <c r="C271" s="289"/>
      <c r="D271" s="289"/>
      <c r="E271" s="289"/>
      <c r="F271" s="289"/>
      <c r="G271" s="289"/>
      <c r="H271" s="289"/>
      <c r="I271" s="289"/>
      <c r="J271" s="289"/>
    </row>
    <row r="272" spans="1:10" s="99" customFormat="1" ht="21.75">
      <c r="A272" s="167"/>
      <c r="B272" s="167"/>
      <c r="C272" s="289"/>
      <c r="D272" s="289"/>
      <c r="E272" s="289"/>
      <c r="F272" s="289"/>
      <c r="G272" s="289"/>
      <c r="H272" s="289"/>
      <c r="I272" s="289"/>
      <c r="J272" s="289"/>
    </row>
    <row r="273" spans="1:12" s="114" customFormat="1" ht="23.25" customHeight="1">
      <c r="A273" s="97"/>
      <c r="B273" s="97"/>
      <c r="C273" s="292"/>
      <c r="D273" s="392"/>
      <c r="E273" s="308"/>
      <c r="F273" s="308"/>
      <c r="G273" s="306"/>
      <c r="H273" s="306"/>
      <c r="I273" s="323"/>
      <c r="J273" s="308"/>
      <c r="K273" s="116"/>
      <c r="L273" s="115"/>
    </row>
    <row r="274" spans="1:10" s="99" customFormat="1" ht="21.75">
      <c r="A274" s="167"/>
      <c r="B274" s="167"/>
      <c r="C274" s="289"/>
      <c r="D274" s="289"/>
      <c r="E274" s="289"/>
      <c r="F274" s="289"/>
      <c r="G274" s="289"/>
      <c r="H274" s="289"/>
      <c r="I274" s="289"/>
      <c r="J274" s="289"/>
    </row>
    <row r="275" spans="1:10" s="99" customFormat="1" ht="21.75">
      <c r="A275" s="167"/>
      <c r="B275" s="167"/>
      <c r="C275" s="289"/>
      <c r="D275" s="289"/>
      <c r="E275" s="289"/>
      <c r="F275" s="289"/>
      <c r="G275" s="289"/>
      <c r="H275" s="289"/>
      <c r="I275" s="289"/>
      <c r="J275" s="289"/>
    </row>
    <row r="276" spans="1:10" s="99" customFormat="1" ht="21.75">
      <c r="A276" s="167"/>
      <c r="B276" s="167"/>
      <c r="C276" s="289"/>
      <c r="D276" s="289"/>
      <c r="E276" s="289"/>
      <c r="F276" s="289"/>
      <c r="G276" s="289"/>
      <c r="H276" s="289"/>
      <c r="I276" s="289"/>
      <c r="J276" s="289"/>
    </row>
    <row r="277" spans="1:10" s="99" customFormat="1" ht="21.75">
      <c r="A277" s="167"/>
      <c r="B277" s="167"/>
      <c r="C277" s="289"/>
      <c r="D277" s="289"/>
      <c r="E277" s="289"/>
      <c r="F277" s="289"/>
      <c r="G277" s="289"/>
      <c r="H277" s="289"/>
      <c r="I277" s="289"/>
      <c r="J277" s="289"/>
    </row>
    <row r="278" spans="1:10" s="99" customFormat="1" ht="21.75">
      <c r="A278" s="167"/>
      <c r="B278" s="167"/>
      <c r="C278" s="289"/>
      <c r="D278" s="289"/>
      <c r="E278" s="289"/>
      <c r="F278" s="289"/>
      <c r="G278" s="289"/>
      <c r="H278" s="289"/>
      <c r="I278" s="289"/>
      <c r="J278" s="289"/>
    </row>
    <row r="279" spans="1:10" s="1" customFormat="1" ht="21.75">
      <c r="A279" s="167"/>
      <c r="B279" s="167"/>
      <c r="C279" s="289"/>
      <c r="D279" s="289"/>
      <c r="E279" s="289"/>
      <c r="F279" s="289"/>
      <c r="G279" s="289"/>
      <c r="H279" s="289"/>
      <c r="I279" s="289"/>
      <c r="J279" s="289"/>
    </row>
    <row r="280" spans="1:10" s="1" customFormat="1" ht="21.75">
      <c r="A280" s="167"/>
      <c r="B280" s="167"/>
      <c r="C280" s="289"/>
      <c r="D280" s="289"/>
      <c r="E280" s="289"/>
      <c r="F280" s="289"/>
      <c r="G280" s="289"/>
      <c r="H280" s="289"/>
      <c r="I280" s="289"/>
      <c r="J280" s="289"/>
    </row>
    <row r="281" spans="1:10" s="1" customFormat="1" ht="21.75">
      <c r="A281" s="167"/>
      <c r="B281" s="167"/>
      <c r="C281" s="289"/>
      <c r="D281" s="289"/>
      <c r="E281" s="289"/>
      <c r="F281" s="289"/>
      <c r="G281" s="289"/>
      <c r="H281" s="289"/>
      <c r="I281" s="289"/>
      <c r="J281" s="289"/>
    </row>
    <row r="282" spans="1:10" s="1" customFormat="1" ht="21.75">
      <c r="A282" s="167"/>
      <c r="B282" s="167"/>
      <c r="C282" s="289"/>
      <c r="D282" s="289"/>
      <c r="E282" s="289"/>
      <c r="F282" s="289"/>
      <c r="G282" s="289"/>
      <c r="H282" s="289"/>
      <c r="I282" s="289"/>
      <c r="J282" s="289"/>
    </row>
    <row r="283" spans="1:10" s="1" customFormat="1" ht="21.75">
      <c r="A283" s="167"/>
      <c r="B283" s="167"/>
      <c r="C283" s="289"/>
      <c r="D283" s="289"/>
      <c r="E283" s="289"/>
      <c r="F283" s="289"/>
      <c r="G283" s="289"/>
      <c r="H283" s="289"/>
      <c r="I283" s="289"/>
      <c r="J283" s="289"/>
    </row>
    <row r="284" spans="1:10" s="1" customFormat="1" ht="21.75">
      <c r="A284" s="167"/>
      <c r="B284" s="167"/>
      <c r="C284" s="289"/>
      <c r="D284" s="289"/>
      <c r="E284" s="289"/>
      <c r="F284" s="289"/>
      <c r="G284" s="289"/>
      <c r="H284" s="289"/>
      <c r="I284" s="289"/>
      <c r="J284" s="289"/>
    </row>
    <row r="285" spans="1:10" s="1" customFormat="1" ht="21.75">
      <c r="A285" s="167"/>
      <c r="B285" s="167"/>
      <c r="C285" s="289"/>
      <c r="D285" s="289"/>
      <c r="E285" s="289"/>
      <c r="F285" s="289"/>
      <c r="G285" s="289"/>
      <c r="H285" s="289"/>
      <c r="I285" s="289"/>
      <c r="J285" s="289"/>
    </row>
    <row r="286" spans="1:10" s="1" customFormat="1" ht="21.75">
      <c r="A286" s="167"/>
      <c r="B286" s="167"/>
      <c r="C286" s="289"/>
      <c r="D286" s="289"/>
      <c r="E286" s="289"/>
      <c r="F286" s="289"/>
      <c r="G286" s="289"/>
      <c r="H286" s="289"/>
      <c r="I286" s="289"/>
      <c r="J286" s="289"/>
    </row>
    <row r="287" spans="1:10" s="1" customFormat="1" ht="21.75">
      <c r="A287" s="167"/>
      <c r="B287" s="167"/>
      <c r="C287" s="289"/>
      <c r="D287" s="289"/>
      <c r="E287" s="289"/>
      <c r="F287" s="289"/>
      <c r="G287" s="289"/>
      <c r="H287" s="289"/>
      <c r="I287" s="289"/>
      <c r="J287" s="289"/>
    </row>
    <row r="288" spans="1:10" s="1" customFormat="1" ht="21.75">
      <c r="A288" s="167"/>
      <c r="B288" s="167"/>
      <c r="C288" s="289"/>
      <c r="D288" s="289"/>
      <c r="E288" s="289"/>
      <c r="F288" s="289"/>
      <c r="G288" s="289"/>
      <c r="H288" s="289"/>
      <c r="I288" s="289"/>
      <c r="J288" s="289"/>
    </row>
    <row r="289" spans="1:10" s="1" customFormat="1" ht="21.75">
      <c r="A289" s="167"/>
      <c r="B289" s="167"/>
      <c r="C289" s="289"/>
      <c r="D289" s="289"/>
      <c r="E289" s="289"/>
      <c r="F289" s="289"/>
      <c r="G289" s="289"/>
      <c r="H289" s="289"/>
      <c r="I289" s="289"/>
      <c r="J289" s="289"/>
    </row>
    <row r="290" spans="1:10" s="1" customFormat="1" ht="21.75">
      <c r="A290" s="167"/>
      <c r="B290" s="167"/>
      <c r="C290" s="289"/>
      <c r="D290" s="289"/>
      <c r="E290" s="289"/>
      <c r="F290" s="289"/>
      <c r="G290" s="289"/>
      <c r="H290" s="289"/>
      <c r="I290" s="289"/>
      <c r="J290" s="289"/>
    </row>
    <row r="291" spans="1:10" s="1" customFormat="1" ht="21.75">
      <c r="A291" s="167"/>
      <c r="B291" s="167"/>
      <c r="C291" s="289"/>
      <c r="D291" s="289"/>
      <c r="E291" s="289"/>
      <c r="F291" s="289"/>
      <c r="G291" s="289"/>
      <c r="H291" s="289"/>
      <c r="I291" s="289"/>
      <c r="J291" s="289"/>
    </row>
    <row r="292" spans="1:10" s="1" customFormat="1" ht="21.75">
      <c r="A292" s="167"/>
      <c r="B292" s="167"/>
      <c r="C292" s="289"/>
      <c r="D292" s="289"/>
      <c r="E292" s="289"/>
      <c r="F292" s="289"/>
      <c r="G292" s="289"/>
      <c r="H292" s="289"/>
      <c r="I292" s="289"/>
      <c r="J292" s="289"/>
    </row>
    <row r="293" spans="1:10" s="1" customFormat="1" ht="21.75">
      <c r="A293" s="167"/>
      <c r="B293" s="167"/>
      <c r="C293" s="289"/>
      <c r="D293" s="289"/>
      <c r="E293" s="289"/>
      <c r="F293" s="289"/>
      <c r="G293" s="289"/>
      <c r="H293" s="289"/>
      <c r="I293" s="289"/>
      <c r="J293" s="289"/>
    </row>
    <row r="294" spans="1:10" s="1" customFormat="1" ht="21.75">
      <c r="A294" s="167"/>
      <c r="B294" s="167"/>
      <c r="C294" s="289"/>
      <c r="D294" s="289"/>
      <c r="E294" s="289"/>
      <c r="F294" s="289"/>
      <c r="G294" s="289"/>
      <c r="H294" s="289"/>
      <c r="I294" s="289"/>
      <c r="J294" s="289"/>
    </row>
    <row r="295" spans="1:10" s="1" customFormat="1" ht="21.75">
      <c r="A295" s="167"/>
      <c r="B295" s="167"/>
      <c r="C295" s="289"/>
      <c r="D295" s="289"/>
      <c r="E295" s="289"/>
      <c r="F295" s="289"/>
      <c r="G295" s="289"/>
      <c r="H295" s="289"/>
      <c r="I295" s="289"/>
      <c r="J295" s="289"/>
    </row>
    <row r="296" spans="1:10" s="1" customFormat="1" ht="21.75">
      <c r="A296" s="167"/>
      <c r="B296" s="167"/>
      <c r="C296" s="289"/>
      <c r="D296" s="289"/>
      <c r="E296" s="289"/>
      <c r="F296" s="289"/>
      <c r="G296" s="289"/>
      <c r="H296" s="289"/>
      <c r="I296" s="289"/>
      <c r="J296" s="289"/>
    </row>
    <row r="297" spans="1:10" s="1" customFormat="1" ht="21.75">
      <c r="A297" s="167"/>
      <c r="B297" s="167"/>
      <c r="C297" s="289"/>
      <c r="D297" s="289"/>
      <c r="E297" s="289"/>
      <c r="F297" s="289"/>
      <c r="G297" s="289"/>
      <c r="H297" s="289"/>
      <c r="I297" s="289"/>
      <c r="J297" s="289"/>
    </row>
    <row r="298" spans="1:10" s="1" customFormat="1" ht="21.75">
      <c r="A298" s="167"/>
      <c r="B298" s="167"/>
      <c r="C298" s="289"/>
      <c r="D298" s="289"/>
      <c r="E298" s="289"/>
      <c r="F298" s="289"/>
      <c r="G298" s="289"/>
      <c r="H298" s="289"/>
      <c r="I298" s="289"/>
      <c r="J298" s="289"/>
    </row>
    <row r="299" spans="1:10" s="1" customFormat="1" ht="21.75">
      <c r="A299" s="167"/>
      <c r="B299" s="167"/>
      <c r="C299" s="289"/>
      <c r="D299" s="289"/>
      <c r="E299" s="289"/>
      <c r="F299" s="289"/>
      <c r="G299" s="289"/>
      <c r="H299" s="289"/>
      <c r="I299" s="289"/>
      <c r="J299" s="289"/>
    </row>
    <row r="300" spans="1:10" s="1" customFormat="1" ht="21.75">
      <c r="A300" s="167"/>
      <c r="B300" s="167"/>
      <c r="C300" s="289"/>
      <c r="D300" s="289"/>
      <c r="E300" s="289"/>
      <c r="F300" s="289"/>
      <c r="G300" s="289"/>
      <c r="H300" s="289"/>
      <c r="I300" s="289"/>
      <c r="J300" s="289"/>
    </row>
    <row r="301" spans="1:10" s="1" customFormat="1" ht="21.75">
      <c r="A301" s="167"/>
      <c r="B301" s="167"/>
      <c r="C301" s="289"/>
      <c r="D301" s="289"/>
      <c r="E301" s="289"/>
      <c r="F301" s="289"/>
      <c r="G301" s="289"/>
      <c r="H301" s="289"/>
      <c r="I301" s="289"/>
      <c r="J301" s="289"/>
    </row>
    <row r="302" spans="1:10" s="1" customFormat="1" ht="21.75">
      <c r="A302" s="167"/>
      <c r="B302" s="167"/>
      <c r="C302" s="289"/>
      <c r="D302" s="289"/>
      <c r="E302" s="289"/>
      <c r="F302" s="289"/>
      <c r="G302" s="289"/>
      <c r="H302" s="289"/>
      <c r="I302" s="289"/>
      <c r="J302" s="289"/>
    </row>
    <row r="303" spans="1:10" s="1" customFormat="1" ht="21.75">
      <c r="A303" s="167"/>
      <c r="B303" s="167"/>
      <c r="C303" s="289"/>
      <c r="D303" s="289"/>
      <c r="E303" s="289"/>
      <c r="F303" s="289"/>
      <c r="G303" s="289"/>
      <c r="H303" s="289"/>
      <c r="I303" s="289"/>
      <c r="J303" s="289"/>
    </row>
    <row r="304" spans="1:10" s="1" customFormat="1" ht="21.75">
      <c r="A304" s="167"/>
      <c r="B304" s="167"/>
      <c r="C304" s="289"/>
      <c r="D304" s="289"/>
      <c r="E304" s="289"/>
      <c r="F304" s="289"/>
      <c r="G304" s="289"/>
      <c r="H304" s="289"/>
      <c r="I304" s="289"/>
      <c r="J304" s="289"/>
    </row>
    <row r="305" spans="1:10" s="1" customFormat="1" ht="21.75">
      <c r="A305" s="167"/>
      <c r="B305" s="167"/>
      <c r="C305" s="289"/>
      <c r="D305" s="289"/>
      <c r="E305" s="289"/>
      <c r="F305" s="289"/>
      <c r="G305" s="289"/>
      <c r="H305" s="289"/>
      <c r="I305" s="289"/>
      <c r="J305" s="289"/>
    </row>
    <row r="306" spans="1:10" s="1" customFormat="1" ht="21.75">
      <c r="A306" s="167"/>
      <c r="B306" s="167"/>
      <c r="C306" s="289"/>
      <c r="D306" s="289"/>
      <c r="E306" s="289"/>
      <c r="F306" s="289"/>
      <c r="G306" s="289"/>
      <c r="H306" s="289"/>
      <c r="I306" s="289"/>
      <c r="J306" s="289"/>
    </row>
    <row r="307" spans="1:10" s="1" customFormat="1" ht="21.75">
      <c r="A307" s="167"/>
      <c r="B307" s="167"/>
      <c r="C307" s="289"/>
      <c r="D307" s="289"/>
      <c r="E307" s="289"/>
      <c r="F307" s="289"/>
      <c r="G307" s="289"/>
      <c r="H307" s="289"/>
      <c r="I307" s="289"/>
      <c r="J307" s="289"/>
    </row>
    <row r="308" spans="1:10" s="1" customFormat="1" ht="21.75">
      <c r="A308" s="167"/>
      <c r="B308" s="167"/>
      <c r="C308" s="289"/>
      <c r="D308" s="289"/>
      <c r="E308" s="289"/>
      <c r="F308" s="289"/>
      <c r="G308" s="289"/>
      <c r="H308" s="289"/>
      <c r="I308" s="289"/>
      <c r="J308" s="289"/>
    </row>
    <row r="309" spans="1:10" s="1" customFormat="1" ht="21.75">
      <c r="A309" s="167"/>
      <c r="B309" s="167"/>
      <c r="C309" s="289"/>
      <c r="D309" s="289"/>
      <c r="E309" s="289"/>
      <c r="F309" s="289"/>
      <c r="G309" s="289"/>
      <c r="H309" s="289"/>
      <c r="I309" s="289"/>
      <c r="J309" s="289"/>
    </row>
    <row r="310" spans="1:10" s="1" customFormat="1" ht="21.75">
      <c r="A310" s="167"/>
      <c r="B310" s="167"/>
      <c r="C310" s="289"/>
      <c r="D310" s="289"/>
      <c r="E310" s="289"/>
      <c r="F310" s="289"/>
      <c r="G310" s="289"/>
      <c r="H310" s="289"/>
      <c r="I310" s="289"/>
      <c r="J310" s="289"/>
    </row>
    <row r="311" spans="1:10" s="1" customFormat="1" ht="21.75">
      <c r="A311" s="167"/>
      <c r="B311" s="167"/>
      <c r="C311" s="289"/>
      <c r="D311" s="289"/>
      <c r="E311" s="289"/>
      <c r="F311" s="289"/>
      <c r="G311" s="289"/>
      <c r="H311" s="289"/>
      <c r="I311" s="289"/>
      <c r="J311" s="289"/>
    </row>
    <row r="312" spans="1:10" s="1" customFormat="1" ht="21.75">
      <c r="A312" s="167"/>
      <c r="B312" s="167"/>
      <c r="C312" s="289"/>
      <c r="D312" s="289"/>
      <c r="E312" s="289"/>
      <c r="F312" s="289"/>
      <c r="G312" s="289"/>
      <c r="H312" s="289"/>
      <c r="I312" s="289"/>
      <c r="J312" s="289"/>
    </row>
    <row r="313" spans="1:10" s="1" customFormat="1" ht="21.75">
      <c r="A313" s="167"/>
      <c r="B313" s="167"/>
      <c r="C313" s="289"/>
      <c r="D313" s="289"/>
      <c r="E313" s="289"/>
      <c r="F313" s="289"/>
      <c r="G313" s="289"/>
      <c r="H313" s="289"/>
      <c r="I313" s="289"/>
      <c r="J313" s="289"/>
    </row>
    <row r="314" spans="1:10" s="1" customFormat="1" ht="21.75">
      <c r="A314" s="167"/>
      <c r="B314" s="167"/>
      <c r="C314" s="289"/>
      <c r="D314" s="289"/>
      <c r="E314" s="289"/>
      <c r="F314" s="289"/>
      <c r="G314" s="289"/>
      <c r="H314" s="289"/>
      <c r="I314" s="289"/>
      <c r="J314" s="289"/>
    </row>
    <row r="315" spans="1:10" s="1" customFormat="1" ht="21.75">
      <c r="A315" s="167"/>
      <c r="B315" s="167"/>
      <c r="C315" s="289"/>
      <c r="D315" s="289"/>
      <c r="E315" s="289"/>
      <c r="F315" s="289"/>
      <c r="G315" s="289"/>
      <c r="H315" s="289"/>
      <c r="I315" s="289"/>
      <c r="J315" s="289"/>
    </row>
    <row r="316" spans="1:10" s="1" customFormat="1" ht="21.75">
      <c r="A316" s="167"/>
      <c r="B316" s="167"/>
      <c r="C316" s="289"/>
      <c r="D316" s="289"/>
      <c r="E316" s="289"/>
      <c r="F316" s="289"/>
      <c r="G316" s="289"/>
      <c r="H316" s="289"/>
      <c r="I316" s="289"/>
      <c r="J316" s="289"/>
    </row>
    <row r="317" spans="1:10" s="1" customFormat="1" ht="21.75">
      <c r="A317" s="167"/>
      <c r="B317" s="167"/>
      <c r="C317" s="289"/>
      <c r="D317" s="289"/>
      <c r="E317" s="289"/>
      <c r="F317" s="289"/>
      <c r="G317" s="289"/>
      <c r="H317" s="289"/>
      <c r="I317" s="289"/>
      <c r="J317" s="289"/>
    </row>
    <row r="318" spans="1:10" s="1" customFormat="1" ht="21.75">
      <c r="A318" s="167"/>
      <c r="B318" s="167"/>
      <c r="C318" s="289"/>
      <c r="D318" s="289"/>
      <c r="E318" s="289"/>
      <c r="F318" s="289"/>
      <c r="G318" s="289"/>
      <c r="H318" s="289"/>
      <c r="I318" s="289"/>
      <c r="J318" s="289"/>
    </row>
    <row r="319" spans="1:10" s="1" customFormat="1" ht="21.75">
      <c r="A319" s="167"/>
      <c r="B319" s="167"/>
      <c r="C319" s="289"/>
      <c r="D319" s="289"/>
      <c r="E319" s="289"/>
      <c r="F319" s="289"/>
      <c r="G319" s="289"/>
      <c r="H319" s="289"/>
      <c r="I319" s="289"/>
      <c r="J319" s="289"/>
    </row>
    <row r="320" spans="1:10" s="1" customFormat="1" ht="21.75">
      <c r="A320" s="167"/>
      <c r="B320" s="167"/>
      <c r="C320" s="289"/>
      <c r="D320" s="289"/>
      <c r="E320" s="289"/>
      <c r="F320" s="289"/>
      <c r="G320" s="289"/>
      <c r="H320" s="289"/>
      <c r="I320" s="289"/>
      <c r="J320" s="289"/>
    </row>
    <row r="321" spans="1:10" s="1" customFormat="1" ht="21.75">
      <c r="A321" s="167"/>
      <c r="B321" s="167"/>
      <c r="C321" s="289"/>
      <c r="D321" s="289"/>
      <c r="E321" s="289"/>
      <c r="F321" s="289"/>
      <c r="G321" s="289"/>
      <c r="H321" s="289"/>
      <c r="I321" s="289"/>
      <c r="J321" s="289"/>
    </row>
    <row r="322" spans="1:10" s="1" customFormat="1" ht="21.75">
      <c r="A322" s="167"/>
      <c r="B322" s="167"/>
      <c r="C322" s="289"/>
      <c r="D322" s="289"/>
      <c r="E322" s="289"/>
      <c r="F322" s="289"/>
      <c r="G322" s="289"/>
      <c r="H322" s="289"/>
      <c r="I322" s="289"/>
      <c r="J322" s="289"/>
    </row>
    <row r="323" spans="1:10" s="1" customFormat="1" ht="21.75">
      <c r="A323" s="167"/>
      <c r="B323" s="167"/>
      <c r="C323" s="289"/>
      <c r="D323" s="289"/>
      <c r="E323" s="289"/>
      <c r="F323" s="289"/>
      <c r="G323" s="289"/>
      <c r="H323" s="289"/>
      <c r="I323" s="289"/>
      <c r="J323" s="289"/>
    </row>
    <row r="324" spans="1:10" s="1" customFormat="1" ht="21.75">
      <c r="A324" s="167"/>
      <c r="B324" s="167"/>
      <c r="C324" s="289"/>
      <c r="D324" s="289"/>
      <c r="E324" s="289"/>
      <c r="F324" s="289"/>
      <c r="G324" s="289"/>
      <c r="H324" s="289"/>
      <c r="I324" s="289"/>
      <c r="J324" s="289"/>
    </row>
    <row r="325" spans="1:10" s="1" customFormat="1" ht="21.75">
      <c r="A325" s="167"/>
      <c r="B325" s="167"/>
      <c r="C325" s="289"/>
      <c r="D325" s="289"/>
      <c r="E325" s="289"/>
      <c r="F325" s="289"/>
      <c r="G325" s="289"/>
      <c r="H325" s="289"/>
      <c r="I325" s="289"/>
      <c r="J325" s="289"/>
    </row>
    <row r="326" spans="1:10" s="1" customFormat="1" ht="21.75">
      <c r="A326" s="167"/>
      <c r="B326" s="167"/>
      <c r="C326" s="289"/>
      <c r="D326" s="289"/>
      <c r="E326" s="289"/>
      <c r="F326" s="289"/>
      <c r="G326" s="289"/>
      <c r="H326" s="289"/>
      <c r="I326" s="289"/>
      <c r="J326" s="289"/>
    </row>
    <row r="327" spans="1:10" s="1" customFormat="1" ht="21.75">
      <c r="A327" s="167"/>
      <c r="B327" s="167"/>
      <c r="C327" s="289"/>
      <c r="D327" s="289"/>
      <c r="E327" s="289"/>
      <c r="F327" s="289"/>
      <c r="G327" s="289"/>
      <c r="H327" s="289"/>
      <c r="I327" s="289"/>
      <c r="J327" s="289"/>
    </row>
    <row r="328" spans="1:10" s="1" customFormat="1" ht="21.75">
      <c r="A328" s="167"/>
      <c r="B328" s="167"/>
      <c r="C328" s="289"/>
      <c r="D328" s="289"/>
      <c r="E328" s="289"/>
      <c r="F328" s="289"/>
      <c r="G328" s="289"/>
      <c r="H328" s="289"/>
      <c r="I328" s="289"/>
      <c r="J328" s="289"/>
    </row>
    <row r="329" spans="1:10" s="1" customFormat="1" ht="21.75">
      <c r="A329" s="167"/>
      <c r="B329" s="167"/>
      <c r="C329" s="289"/>
      <c r="D329" s="289"/>
      <c r="E329" s="289"/>
      <c r="F329" s="289"/>
      <c r="G329" s="289"/>
      <c r="H329" s="289"/>
      <c r="I329" s="289"/>
      <c r="J329" s="289"/>
    </row>
    <row r="330" spans="1:10" s="1" customFormat="1" ht="21.75">
      <c r="A330" s="167"/>
      <c r="B330" s="167"/>
      <c r="C330" s="289"/>
      <c r="D330" s="289"/>
      <c r="E330" s="289"/>
      <c r="F330" s="289"/>
      <c r="G330" s="289"/>
      <c r="H330" s="289"/>
      <c r="I330" s="289"/>
      <c r="J330" s="289"/>
    </row>
    <row r="331" spans="1:10" s="1" customFormat="1" ht="21.75">
      <c r="A331" s="167"/>
      <c r="B331" s="167"/>
      <c r="C331" s="289"/>
      <c r="D331" s="289"/>
      <c r="E331" s="289"/>
      <c r="F331" s="289"/>
      <c r="G331" s="289"/>
      <c r="H331" s="289"/>
      <c r="I331" s="289"/>
      <c r="J331" s="289"/>
    </row>
    <row r="332" spans="1:10" s="1" customFormat="1" ht="21.75">
      <c r="A332" s="167"/>
      <c r="B332" s="167"/>
      <c r="C332" s="289"/>
      <c r="D332" s="289"/>
      <c r="E332" s="289"/>
      <c r="F332" s="289"/>
      <c r="G332" s="289"/>
      <c r="H332" s="289"/>
      <c r="I332" s="289"/>
      <c r="J332" s="289"/>
    </row>
    <row r="333" spans="1:10" s="1" customFormat="1" ht="21.75">
      <c r="A333" s="167"/>
      <c r="B333" s="167"/>
      <c r="C333" s="289"/>
      <c r="D333" s="289"/>
      <c r="E333" s="289"/>
      <c r="F333" s="289"/>
      <c r="G333" s="289"/>
      <c r="H333" s="289"/>
      <c r="I333" s="289"/>
      <c r="J333" s="289"/>
    </row>
    <row r="334" spans="1:10" s="1" customFormat="1" ht="21.75">
      <c r="A334" s="167"/>
      <c r="B334" s="167"/>
      <c r="C334" s="289"/>
      <c r="D334" s="289"/>
      <c r="E334" s="289"/>
      <c r="F334" s="289"/>
      <c r="G334" s="289"/>
      <c r="H334" s="289"/>
      <c r="I334" s="289"/>
      <c r="J334" s="289"/>
    </row>
    <row r="335" spans="1:10" s="1" customFormat="1" ht="21.75">
      <c r="A335" s="167"/>
      <c r="B335" s="167"/>
      <c r="C335" s="289"/>
      <c r="D335" s="289"/>
      <c r="E335" s="289"/>
      <c r="F335" s="289"/>
      <c r="G335" s="289"/>
      <c r="H335" s="289"/>
      <c r="I335" s="289"/>
      <c r="J335" s="289"/>
    </row>
    <row r="336" spans="1:10" s="1" customFormat="1" ht="21.75">
      <c r="A336" s="167"/>
      <c r="B336" s="167"/>
      <c r="C336" s="289"/>
      <c r="D336" s="289"/>
      <c r="E336" s="289"/>
      <c r="F336" s="289"/>
      <c r="G336" s="289"/>
      <c r="H336" s="289"/>
      <c r="I336" s="289"/>
      <c r="J336" s="289"/>
    </row>
    <row r="337" spans="1:10" s="1" customFormat="1" ht="21.75">
      <c r="A337" s="167"/>
      <c r="B337" s="167"/>
      <c r="C337" s="289"/>
      <c r="D337" s="289"/>
      <c r="E337" s="289"/>
      <c r="F337" s="289"/>
      <c r="G337" s="289"/>
      <c r="H337" s="289"/>
      <c r="I337" s="289"/>
      <c r="J337" s="289"/>
    </row>
    <row r="338" spans="1:10" s="1" customFormat="1" ht="21.75">
      <c r="A338" s="167"/>
      <c r="B338" s="167"/>
      <c r="C338" s="289"/>
      <c r="D338" s="289"/>
      <c r="E338" s="289"/>
      <c r="F338" s="289"/>
      <c r="G338" s="289"/>
      <c r="H338" s="289"/>
      <c r="I338" s="289"/>
      <c r="J338" s="289"/>
    </row>
    <row r="339" spans="1:10" s="1" customFormat="1" ht="21.75">
      <c r="A339" s="167"/>
      <c r="B339" s="167"/>
      <c r="C339" s="289"/>
      <c r="D339" s="289"/>
      <c r="E339" s="289"/>
      <c r="F339" s="289"/>
      <c r="G339" s="289"/>
      <c r="H339" s="289"/>
      <c r="I339" s="289"/>
      <c r="J339" s="289"/>
    </row>
    <row r="340" spans="1:10" s="1" customFormat="1" ht="21.75">
      <c r="A340" s="167"/>
      <c r="B340" s="167"/>
      <c r="C340" s="289"/>
      <c r="D340" s="289"/>
      <c r="E340" s="289"/>
      <c r="F340" s="289"/>
      <c r="G340" s="289"/>
      <c r="H340" s="289"/>
      <c r="I340" s="289"/>
      <c r="J340" s="289"/>
    </row>
    <row r="341" spans="1:10" s="1" customFormat="1" ht="21.75">
      <c r="A341" s="167"/>
      <c r="B341" s="167"/>
      <c r="C341" s="289"/>
      <c r="D341" s="289"/>
      <c r="E341" s="289"/>
      <c r="F341" s="289"/>
      <c r="G341" s="289"/>
      <c r="H341" s="289"/>
      <c r="I341" s="289"/>
      <c r="J341" s="289"/>
    </row>
    <row r="342" spans="1:10" s="1" customFormat="1" ht="21.75">
      <c r="A342" s="167"/>
      <c r="B342" s="167"/>
      <c r="C342" s="289"/>
      <c r="D342" s="289"/>
      <c r="E342" s="289"/>
      <c r="F342" s="289"/>
      <c r="G342" s="289"/>
      <c r="H342" s="289"/>
      <c r="I342" s="289"/>
      <c r="J342" s="289"/>
    </row>
    <row r="343" spans="1:10" s="1" customFormat="1" ht="21.75">
      <c r="A343" s="167"/>
      <c r="B343" s="167"/>
      <c r="C343" s="289"/>
      <c r="D343" s="289"/>
      <c r="E343" s="289"/>
      <c r="F343" s="289"/>
      <c r="G343" s="289"/>
      <c r="H343" s="289"/>
      <c r="I343" s="289"/>
      <c r="J343" s="289"/>
    </row>
    <row r="344" spans="1:10" s="1" customFormat="1" ht="21.75">
      <c r="A344" s="167"/>
      <c r="B344" s="167"/>
      <c r="C344" s="289"/>
      <c r="D344" s="289"/>
      <c r="E344" s="289"/>
      <c r="F344" s="289"/>
      <c r="G344" s="289"/>
      <c r="H344" s="289"/>
      <c r="I344" s="289"/>
      <c r="J344" s="289"/>
    </row>
    <row r="345" spans="1:10" s="1" customFormat="1" ht="21.75">
      <c r="A345" s="167"/>
      <c r="B345" s="167"/>
      <c r="C345" s="289"/>
      <c r="D345" s="289"/>
      <c r="E345" s="289"/>
      <c r="F345" s="289"/>
      <c r="G345" s="289"/>
      <c r="H345" s="289"/>
      <c r="I345" s="289"/>
      <c r="J345" s="289"/>
    </row>
    <row r="346" spans="1:10" s="1" customFormat="1" ht="21.75">
      <c r="A346" s="167"/>
      <c r="B346" s="167"/>
      <c r="C346" s="289"/>
      <c r="D346" s="289"/>
      <c r="E346" s="289"/>
      <c r="F346" s="289"/>
      <c r="G346" s="289"/>
      <c r="H346" s="289"/>
      <c r="I346" s="289"/>
      <c r="J346" s="289"/>
    </row>
    <row r="347" spans="1:10" s="1" customFormat="1" ht="21.75">
      <c r="A347" s="167"/>
      <c r="B347" s="167"/>
      <c r="C347" s="289"/>
      <c r="D347" s="289"/>
      <c r="E347" s="289"/>
      <c r="F347" s="289"/>
      <c r="G347" s="289"/>
      <c r="H347" s="289"/>
      <c r="I347" s="289"/>
      <c r="J347" s="289"/>
    </row>
    <row r="348" spans="1:10" s="1" customFormat="1" ht="21.75">
      <c r="A348" s="167"/>
      <c r="B348" s="167"/>
      <c r="C348" s="289"/>
      <c r="D348" s="289"/>
      <c r="E348" s="289"/>
      <c r="F348" s="289"/>
      <c r="G348" s="289"/>
      <c r="H348" s="289"/>
      <c r="I348" s="289"/>
      <c r="J348" s="289"/>
    </row>
    <row r="349" spans="1:10" s="1" customFormat="1" ht="21.75">
      <c r="A349" s="167"/>
      <c r="B349" s="167"/>
      <c r="C349" s="289"/>
      <c r="D349" s="289"/>
      <c r="E349" s="289"/>
      <c r="F349" s="289"/>
      <c r="G349" s="289"/>
      <c r="H349" s="289"/>
      <c r="I349" s="289"/>
      <c r="J349" s="289"/>
    </row>
    <row r="350" spans="1:10" s="1" customFormat="1" ht="21.75">
      <c r="A350" s="167"/>
      <c r="B350" s="167"/>
      <c r="C350" s="289"/>
      <c r="D350" s="289"/>
      <c r="E350" s="289"/>
      <c r="F350" s="289"/>
      <c r="G350" s="289"/>
      <c r="H350" s="289"/>
      <c r="I350" s="289"/>
      <c r="J350" s="289"/>
    </row>
    <row r="351" spans="1:10" s="1" customFormat="1" ht="21.75">
      <c r="A351" s="167"/>
      <c r="B351" s="167"/>
      <c r="C351" s="289"/>
      <c r="D351" s="289"/>
      <c r="E351" s="289"/>
      <c r="F351" s="289"/>
      <c r="G351" s="289"/>
      <c r="H351" s="289"/>
      <c r="I351" s="289"/>
      <c r="J351" s="289"/>
    </row>
    <row r="352" spans="1:10" s="1" customFormat="1" ht="21.75">
      <c r="A352" s="167"/>
      <c r="B352" s="167"/>
      <c r="C352" s="289"/>
      <c r="D352" s="289"/>
      <c r="E352" s="289"/>
      <c r="F352" s="289"/>
      <c r="G352" s="289"/>
      <c r="H352" s="289"/>
      <c r="I352" s="289"/>
      <c r="J352" s="289"/>
    </row>
    <row r="353" spans="1:10" s="1" customFormat="1" ht="21.75">
      <c r="A353" s="167"/>
      <c r="B353" s="167"/>
      <c r="C353" s="289"/>
      <c r="D353" s="289"/>
      <c r="E353" s="289"/>
      <c r="F353" s="289"/>
      <c r="G353" s="289"/>
      <c r="H353" s="289"/>
      <c r="I353" s="289"/>
      <c r="J353" s="289"/>
    </row>
    <row r="354" spans="1:10" s="1" customFormat="1" ht="21.75">
      <c r="A354" s="167"/>
      <c r="B354" s="167"/>
      <c r="C354" s="289"/>
      <c r="D354" s="289"/>
      <c r="E354" s="289"/>
      <c r="F354" s="289"/>
      <c r="G354" s="289"/>
      <c r="H354" s="289"/>
      <c r="I354" s="289"/>
      <c r="J354" s="289"/>
    </row>
    <row r="355" spans="1:10" s="1" customFormat="1" ht="21.75">
      <c r="A355" s="167"/>
      <c r="B355" s="167"/>
      <c r="C355" s="289"/>
      <c r="D355" s="289"/>
      <c r="E355" s="289"/>
      <c r="F355" s="289"/>
      <c r="G355" s="289"/>
      <c r="H355" s="289"/>
      <c r="I355" s="289"/>
      <c r="J355" s="289"/>
    </row>
    <row r="356" spans="1:10" s="1" customFormat="1" ht="21.75">
      <c r="A356" s="167"/>
      <c r="B356" s="167"/>
      <c r="C356" s="289"/>
      <c r="D356" s="289"/>
      <c r="E356" s="289"/>
      <c r="F356" s="289"/>
      <c r="G356" s="289"/>
      <c r="H356" s="289"/>
      <c r="I356" s="289"/>
      <c r="J356" s="289"/>
    </row>
    <row r="357" spans="1:10" s="1" customFormat="1" ht="21.75">
      <c r="A357" s="167"/>
      <c r="B357" s="167"/>
      <c r="C357" s="289"/>
      <c r="D357" s="289"/>
      <c r="E357" s="289"/>
      <c r="F357" s="289"/>
      <c r="G357" s="289"/>
      <c r="H357" s="289"/>
      <c r="I357" s="289"/>
      <c r="J357" s="289"/>
    </row>
    <row r="358" spans="1:10" s="1" customFormat="1" ht="21.75">
      <c r="A358" s="167"/>
      <c r="B358" s="167"/>
      <c r="C358" s="289"/>
      <c r="D358" s="289"/>
      <c r="E358" s="289"/>
      <c r="F358" s="289"/>
      <c r="G358" s="289"/>
      <c r="H358" s="289"/>
      <c r="I358" s="289"/>
      <c r="J358" s="289"/>
    </row>
    <row r="359" spans="1:10" s="1" customFormat="1" ht="21.75">
      <c r="A359" s="167"/>
      <c r="B359" s="167"/>
      <c r="C359" s="289"/>
      <c r="D359" s="289"/>
      <c r="E359" s="289"/>
      <c r="F359" s="289"/>
      <c r="G359" s="289"/>
      <c r="H359" s="289"/>
      <c r="I359" s="289"/>
      <c r="J359" s="289"/>
    </row>
    <row r="360" spans="1:10" s="1" customFormat="1" ht="21.75">
      <c r="A360" s="167"/>
      <c r="B360" s="167"/>
      <c r="C360" s="289"/>
      <c r="D360" s="289"/>
      <c r="E360" s="289"/>
      <c r="F360" s="289"/>
      <c r="G360" s="289"/>
      <c r="H360" s="289"/>
      <c r="I360" s="289"/>
      <c r="J360" s="289"/>
    </row>
    <row r="361" spans="1:10" s="1" customFormat="1" ht="21.75">
      <c r="A361" s="167"/>
      <c r="B361" s="167"/>
      <c r="C361" s="289"/>
      <c r="D361" s="289"/>
      <c r="E361" s="289"/>
      <c r="F361" s="289"/>
      <c r="G361" s="289"/>
      <c r="H361" s="289"/>
      <c r="I361" s="289"/>
      <c r="J361" s="289"/>
    </row>
    <row r="362" spans="1:10" s="1" customFormat="1" ht="21.75">
      <c r="A362" s="167"/>
      <c r="B362" s="167"/>
      <c r="C362" s="289"/>
      <c r="D362" s="289"/>
      <c r="E362" s="289"/>
      <c r="F362" s="289"/>
      <c r="G362" s="289"/>
      <c r="H362" s="289"/>
      <c r="I362" s="289"/>
      <c r="J362" s="289"/>
    </row>
    <row r="363" spans="1:10" s="1" customFormat="1" ht="21.75">
      <c r="A363" s="167"/>
      <c r="B363" s="167"/>
      <c r="C363" s="289"/>
      <c r="D363" s="289"/>
      <c r="E363" s="289"/>
      <c r="F363" s="289"/>
      <c r="G363" s="289"/>
      <c r="H363" s="289"/>
      <c r="I363" s="289"/>
      <c r="J363" s="289"/>
    </row>
    <row r="364" spans="1:10" s="1" customFormat="1" ht="21.75">
      <c r="A364" s="167"/>
      <c r="B364" s="167"/>
      <c r="C364" s="289"/>
      <c r="D364" s="289"/>
      <c r="E364" s="289"/>
      <c r="F364" s="289"/>
      <c r="G364" s="289"/>
      <c r="H364" s="289"/>
      <c r="I364" s="289"/>
      <c r="J364" s="289"/>
    </row>
    <row r="365" spans="1:10" s="1" customFormat="1" ht="21.75">
      <c r="A365" s="167"/>
      <c r="B365" s="167"/>
      <c r="C365" s="289"/>
      <c r="D365" s="289"/>
      <c r="E365" s="289"/>
      <c r="F365" s="289"/>
      <c r="G365" s="289"/>
      <c r="H365" s="289"/>
      <c r="I365" s="289"/>
      <c r="J365" s="289"/>
    </row>
    <row r="366" spans="1:10" s="1" customFormat="1" ht="21.75">
      <c r="A366" s="167"/>
      <c r="B366" s="167"/>
      <c r="C366" s="289"/>
      <c r="D366" s="289"/>
      <c r="E366" s="289"/>
      <c r="F366" s="289"/>
      <c r="G366" s="289"/>
      <c r="H366" s="289"/>
      <c r="I366" s="289"/>
      <c r="J366" s="289"/>
    </row>
    <row r="367" spans="1:10" s="1" customFormat="1" ht="21.75">
      <c r="A367" s="167"/>
      <c r="B367" s="167"/>
      <c r="C367" s="289"/>
      <c r="D367" s="289"/>
      <c r="E367" s="289"/>
      <c r="F367" s="289"/>
      <c r="G367" s="289"/>
      <c r="H367" s="289"/>
      <c r="I367" s="289"/>
      <c r="J367" s="289"/>
    </row>
    <row r="368" spans="1:10" s="1" customFormat="1" ht="21.75">
      <c r="A368" s="167"/>
      <c r="B368" s="167"/>
      <c r="C368" s="289"/>
      <c r="D368" s="289"/>
      <c r="E368" s="289"/>
      <c r="F368" s="289"/>
      <c r="G368" s="289"/>
      <c r="H368" s="289"/>
      <c r="I368" s="289"/>
      <c r="J368" s="289"/>
    </row>
    <row r="369" spans="1:10" s="1" customFormat="1" ht="21.75">
      <c r="A369" s="167"/>
      <c r="B369" s="167"/>
      <c r="C369" s="289"/>
      <c r="D369" s="289"/>
      <c r="E369" s="289"/>
      <c r="F369" s="289"/>
      <c r="G369" s="289"/>
      <c r="H369" s="289"/>
      <c r="I369" s="289"/>
      <c r="J369" s="289"/>
    </row>
    <row r="370" spans="1:10" s="1" customFormat="1" ht="21.75">
      <c r="A370" s="167"/>
      <c r="B370" s="167"/>
      <c r="C370" s="289"/>
      <c r="D370" s="289"/>
      <c r="E370" s="289"/>
      <c r="F370" s="289"/>
      <c r="G370" s="289"/>
      <c r="H370" s="289"/>
      <c r="I370" s="289"/>
      <c r="J370" s="289"/>
    </row>
    <row r="371" spans="1:10" s="1" customFormat="1" ht="21.75">
      <c r="A371" s="167"/>
      <c r="B371" s="167"/>
      <c r="C371" s="289"/>
      <c r="D371" s="289"/>
      <c r="E371" s="289"/>
      <c r="F371" s="289"/>
      <c r="G371" s="289"/>
      <c r="H371" s="289"/>
      <c r="I371" s="289"/>
      <c r="J371" s="289"/>
    </row>
    <row r="372" spans="1:10" s="1" customFormat="1" ht="21.75">
      <c r="A372" s="167"/>
      <c r="B372" s="167"/>
      <c r="C372" s="289"/>
      <c r="D372" s="289"/>
      <c r="E372" s="289"/>
      <c r="F372" s="289"/>
      <c r="G372" s="289"/>
      <c r="H372" s="289"/>
      <c r="I372" s="289"/>
      <c r="J372" s="289"/>
    </row>
    <row r="373" spans="1:10" s="1" customFormat="1" ht="21.75">
      <c r="A373" s="167"/>
      <c r="B373" s="167"/>
      <c r="C373" s="289"/>
      <c r="D373" s="289"/>
      <c r="E373" s="289"/>
      <c r="F373" s="289"/>
      <c r="G373" s="289"/>
      <c r="H373" s="289"/>
      <c r="I373" s="289"/>
      <c r="J373" s="289"/>
    </row>
    <row r="374" spans="1:10" s="1" customFormat="1" ht="21.75">
      <c r="A374" s="167"/>
      <c r="B374" s="167"/>
      <c r="C374" s="289"/>
      <c r="D374" s="289"/>
      <c r="E374" s="289"/>
      <c r="F374" s="289"/>
      <c r="G374" s="289"/>
      <c r="H374" s="289"/>
      <c r="I374" s="289"/>
      <c r="J374" s="289"/>
    </row>
    <row r="375" spans="1:10" s="1" customFormat="1" ht="21.75">
      <c r="A375" s="167"/>
      <c r="B375" s="167"/>
      <c r="C375" s="289"/>
      <c r="D375" s="289"/>
      <c r="E375" s="289"/>
      <c r="F375" s="289"/>
      <c r="G375" s="289"/>
      <c r="H375" s="289"/>
      <c r="I375" s="289"/>
      <c r="J375" s="289"/>
    </row>
    <row r="376" spans="1:10" s="1" customFormat="1" ht="21.75">
      <c r="A376" s="167"/>
      <c r="B376" s="167"/>
      <c r="C376" s="289"/>
      <c r="D376" s="289"/>
      <c r="E376" s="289"/>
      <c r="F376" s="289"/>
      <c r="G376" s="289"/>
      <c r="H376" s="289"/>
      <c r="I376" s="289"/>
      <c r="J376" s="289"/>
    </row>
    <row r="377" spans="1:10" s="1" customFormat="1" ht="21.75">
      <c r="A377" s="167"/>
      <c r="B377" s="167"/>
      <c r="C377" s="289"/>
      <c r="D377" s="289"/>
      <c r="E377" s="289"/>
      <c r="F377" s="289"/>
      <c r="G377" s="289"/>
      <c r="H377" s="289"/>
      <c r="I377" s="289"/>
      <c r="J377" s="289"/>
    </row>
    <row r="378" spans="1:10" s="1" customFormat="1" ht="21.75">
      <c r="A378" s="167"/>
      <c r="B378" s="167"/>
      <c r="C378" s="289"/>
      <c r="D378" s="289"/>
      <c r="E378" s="289"/>
      <c r="F378" s="289"/>
      <c r="G378" s="289"/>
      <c r="H378" s="289"/>
      <c r="I378" s="289"/>
      <c r="J378" s="289"/>
    </row>
    <row r="379" spans="1:10" s="1" customFormat="1" ht="21.75">
      <c r="A379" s="167"/>
      <c r="B379" s="167"/>
      <c r="C379" s="289"/>
      <c r="D379" s="289"/>
      <c r="E379" s="289"/>
      <c r="F379" s="289"/>
      <c r="G379" s="289"/>
      <c r="H379" s="289"/>
      <c r="I379" s="289"/>
      <c r="J379" s="289"/>
    </row>
    <row r="380" spans="1:10" s="1" customFormat="1" ht="21.75">
      <c r="A380" s="167"/>
      <c r="B380" s="167"/>
      <c r="C380" s="289"/>
      <c r="D380" s="289"/>
      <c r="E380" s="289"/>
      <c r="F380" s="289"/>
      <c r="G380" s="289"/>
      <c r="H380" s="289"/>
      <c r="I380" s="289"/>
      <c r="J380" s="289"/>
    </row>
    <row r="381" spans="1:10" s="1" customFormat="1" ht="21.75">
      <c r="A381" s="167"/>
      <c r="B381" s="167"/>
      <c r="C381" s="289"/>
      <c r="D381" s="289"/>
      <c r="E381" s="289"/>
      <c r="F381" s="289"/>
      <c r="G381" s="289"/>
      <c r="H381" s="289"/>
      <c r="I381" s="289"/>
      <c r="J381" s="289"/>
    </row>
    <row r="382" spans="1:10" s="1" customFormat="1" ht="21.75">
      <c r="A382" s="167"/>
      <c r="B382" s="167"/>
      <c r="C382" s="289"/>
      <c r="D382" s="289"/>
      <c r="E382" s="289"/>
      <c r="F382" s="289"/>
      <c r="G382" s="289"/>
      <c r="H382" s="289"/>
      <c r="I382" s="289"/>
      <c r="J382" s="289"/>
    </row>
    <row r="383" spans="1:10" s="1" customFormat="1" ht="21.75">
      <c r="A383" s="167"/>
      <c r="B383" s="167"/>
      <c r="C383" s="289"/>
      <c r="D383" s="289"/>
      <c r="E383" s="289"/>
      <c r="F383" s="289"/>
      <c r="G383" s="289"/>
      <c r="H383" s="289"/>
      <c r="I383" s="289"/>
      <c r="J383" s="289"/>
    </row>
    <row r="384" spans="1:10" s="1" customFormat="1" ht="21.75">
      <c r="A384" s="167"/>
      <c r="B384" s="167"/>
      <c r="C384" s="289"/>
      <c r="D384" s="289"/>
      <c r="E384" s="289"/>
      <c r="F384" s="289"/>
      <c r="G384" s="289"/>
      <c r="H384" s="289"/>
      <c r="I384" s="289"/>
      <c r="J384" s="289"/>
    </row>
    <row r="385" spans="1:10" s="1" customFormat="1" ht="21.75">
      <c r="A385" s="167"/>
      <c r="B385" s="167"/>
      <c r="C385" s="289"/>
      <c r="D385" s="289"/>
      <c r="E385" s="289"/>
      <c r="F385" s="289"/>
      <c r="G385" s="289"/>
      <c r="H385" s="289"/>
      <c r="I385" s="289"/>
      <c r="J385" s="289"/>
    </row>
    <row r="386" spans="1:10" s="1" customFormat="1" ht="21.75">
      <c r="A386" s="167"/>
      <c r="B386" s="167"/>
      <c r="C386" s="289"/>
      <c r="D386" s="289"/>
      <c r="E386" s="289"/>
      <c r="F386" s="289"/>
      <c r="G386" s="289"/>
      <c r="H386" s="289"/>
      <c r="I386" s="289"/>
      <c r="J386" s="289"/>
    </row>
    <row r="387" spans="1:10" s="1" customFormat="1" ht="21.75">
      <c r="A387" s="167"/>
      <c r="B387" s="167"/>
      <c r="C387" s="289"/>
      <c r="D387" s="289"/>
      <c r="E387" s="289"/>
      <c r="F387" s="289"/>
      <c r="G387" s="289"/>
      <c r="H387" s="289"/>
      <c r="I387" s="289"/>
      <c r="J387" s="289"/>
    </row>
    <row r="388" spans="1:10" s="1" customFormat="1" ht="21.75">
      <c r="A388" s="167"/>
      <c r="B388" s="167"/>
      <c r="C388" s="289"/>
      <c r="D388" s="289"/>
      <c r="E388" s="289"/>
      <c r="F388" s="289"/>
      <c r="G388" s="289"/>
      <c r="H388" s="289"/>
      <c r="I388" s="289"/>
      <c r="J388" s="289"/>
    </row>
    <row r="389" spans="1:10" s="1" customFormat="1" ht="21.75">
      <c r="A389" s="167"/>
      <c r="B389" s="167"/>
      <c r="C389" s="289"/>
      <c r="D389" s="289"/>
      <c r="E389" s="289"/>
      <c r="F389" s="289"/>
      <c r="G389" s="289"/>
      <c r="H389" s="289"/>
      <c r="I389" s="289"/>
      <c r="J389" s="289"/>
    </row>
    <row r="390" spans="1:10" s="1" customFormat="1" ht="21.75">
      <c r="A390" s="167"/>
      <c r="B390" s="167"/>
      <c r="C390" s="289"/>
      <c r="D390" s="289"/>
      <c r="E390" s="289"/>
      <c r="F390" s="289"/>
      <c r="G390" s="289"/>
      <c r="H390" s="289"/>
      <c r="I390" s="289"/>
      <c r="J390" s="289"/>
    </row>
    <row r="391" spans="1:10" s="1" customFormat="1" ht="21.75">
      <c r="A391" s="167"/>
      <c r="B391" s="167"/>
      <c r="C391" s="289"/>
      <c r="D391" s="289"/>
      <c r="E391" s="289"/>
      <c r="F391" s="289"/>
      <c r="G391" s="289"/>
      <c r="H391" s="289"/>
      <c r="I391" s="289"/>
      <c r="J391" s="289"/>
    </row>
    <row r="392" spans="1:10" s="1" customFormat="1" ht="21.75">
      <c r="A392" s="167"/>
      <c r="B392" s="167"/>
      <c r="C392" s="289"/>
      <c r="D392" s="289"/>
      <c r="E392" s="289"/>
      <c r="F392" s="289"/>
      <c r="G392" s="289"/>
      <c r="H392" s="289"/>
      <c r="I392" s="289"/>
      <c r="J392" s="289"/>
    </row>
    <row r="393" spans="1:10" s="1" customFormat="1" ht="21.75">
      <c r="A393" s="167"/>
      <c r="B393" s="167"/>
      <c r="C393" s="289"/>
      <c r="D393" s="289"/>
      <c r="E393" s="289"/>
      <c r="F393" s="289"/>
      <c r="G393" s="289"/>
      <c r="H393" s="289"/>
      <c r="I393" s="289"/>
      <c r="J393" s="289"/>
    </row>
    <row r="394" spans="1:10" s="1" customFormat="1" ht="21.75">
      <c r="A394" s="167"/>
      <c r="B394" s="167"/>
      <c r="C394" s="289"/>
      <c r="D394" s="289"/>
      <c r="E394" s="289"/>
      <c r="F394" s="289"/>
      <c r="G394" s="289"/>
      <c r="H394" s="289"/>
      <c r="I394" s="289"/>
      <c r="J394" s="289"/>
    </row>
    <row r="395" spans="1:10" s="1" customFormat="1" ht="21.75">
      <c r="A395" s="167"/>
      <c r="B395" s="167"/>
      <c r="C395" s="289"/>
      <c r="D395" s="289"/>
      <c r="E395" s="289"/>
      <c r="F395" s="289"/>
      <c r="G395" s="289"/>
      <c r="H395" s="289"/>
      <c r="I395" s="289"/>
      <c r="J395" s="289"/>
    </row>
    <row r="396" spans="1:10" s="1" customFormat="1" ht="21.75">
      <c r="A396" s="167"/>
      <c r="B396" s="167"/>
      <c r="C396" s="289"/>
      <c r="D396" s="289"/>
      <c r="E396" s="289"/>
      <c r="F396" s="289"/>
      <c r="G396" s="289"/>
      <c r="H396" s="289"/>
      <c r="I396" s="289"/>
      <c r="J396" s="289"/>
    </row>
    <row r="397" spans="1:10" s="1" customFormat="1" ht="21.75">
      <c r="A397" s="167"/>
      <c r="B397" s="167"/>
      <c r="C397" s="289"/>
      <c r="D397" s="289"/>
      <c r="E397" s="289"/>
      <c r="F397" s="289"/>
      <c r="G397" s="289"/>
      <c r="H397" s="289"/>
      <c r="I397" s="289"/>
      <c r="J397" s="289"/>
    </row>
    <row r="398" spans="1:10" s="1" customFormat="1" ht="21.75">
      <c r="A398" s="167"/>
      <c r="B398" s="167"/>
      <c r="C398" s="289"/>
      <c r="D398" s="289"/>
      <c r="E398" s="289"/>
      <c r="F398" s="289"/>
      <c r="G398" s="289"/>
      <c r="H398" s="289"/>
      <c r="I398" s="289"/>
      <c r="J398" s="289"/>
    </row>
    <row r="399" spans="1:10" s="1" customFormat="1" ht="21.75">
      <c r="A399" s="167"/>
      <c r="B399" s="167"/>
      <c r="C399" s="289"/>
      <c r="D399" s="289"/>
      <c r="E399" s="289"/>
      <c r="F399" s="289"/>
      <c r="G399" s="289"/>
      <c r="H399" s="289"/>
      <c r="I399" s="289"/>
      <c r="J399" s="289"/>
    </row>
    <row r="400" spans="1:10" s="1" customFormat="1" ht="21.75">
      <c r="A400" s="167"/>
      <c r="B400" s="167"/>
      <c r="C400" s="289"/>
      <c r="D400" s="289"/>
      <c r="E400" s="289"/>
      <c r="F400" s="289"/>
      <c r="G400" s="289"/>
      <c r="H400" s="289"/>
      <c r="I400" s="289"/>
      <c r="J400" s="289"/>
    </row>
    <row r="401" spans="1:10" s="1" customFormat="1" ht="21.75">
      <c r="A401" s="167"/>
      <c r="B401" s="167"/>
      <c r="C401" s="289"/>
      <c r="D401" s="289"/>
      <c r="E401" s="289"/>
      <c r="F401" s="289"/>
      <c r="G401" s="289"/>
      <c r="H401" s="289"/>
      <c r="I401" s="289"/>
      <c r="J401" s="289"/>
    </row>
    <row r="402" spans="1:10" s="1" customFormat="1" ht="21.75">
      <c r="A402" s="167"/>
      <c r="B402" s="167"/>
      <c r="C402" s="289"/>
      <c r="D402" s="289"/>
      <c r="E402" s="289"/>
      <c r="F402" s="289"/>
      <c r="G402" s="289"/>
      <c r="H402" s="289"/>
      <c r="I402" s="289"/>
      <c r="J402" s="289"/>
    </row>
    <row r="403" spans="1:10" s="1" customFormat="1" ht="21.75">
      <c r="A403" s="167"/>
      <c r="B403" s="167"/>
      <c r="C403" s="289"/>
      <c r="D403" s="289"/>
      <c r="E403" s="289"/>
      <c r="F403" s="289"/>
      <c r="G403" s="289"/>
      <c r="H403" s="289"/>
      <c r="I403" s="289"/>
      <c r="J403" s="289"/>
    </row>
    <row r="404" spans="1:10" s="1" customFormat="1" ht="21.75">
      <c r="A404" s="167"/>
      <c r="B404" s="167"/>
      <c r="C404" s="289"/>
      <c r="D404" s="289"/>
      <c r="E404" s="289"/>
      <c r="F404" s="289"/>
      <c r="G404" s="289"/>
      <c r="H404" s="289"/>
      <c r="I404" s="289"/>
      <c r="J404" s="289"/>
    </row>
    <row r="405" spans="1:10" s="1" customFormat="1" ht="21.75">
      <c r="A405" s="167"/>
      <c r="B405" s="167"/>
      <c r="C405" s="289"/>
      <c r="D405" s="289"/>
      <c r="E405" s="289"/>
      <c r="F405" s="289"/>
      <c r="G405" s="289"/>
      <c r="H405" s="289"/>
      <c r="I405" s="289"/>
      <c r="J405" s="289"/>
    </row>
    <row r="406" spans="1:10" s="1" customFormat="1" ht="21.75">
      <c r="A406" s="167"/>
      <c r="B406" s="167"/>
      <c r="C406" s="289"/>
      <c r="D406" s="289"/>
      <c r="E406" s="289"/>
      <c r="F406" s="289"/>
      <c r="G406" s="289"/>
      <c r="H406" s="289"/>
      <c r="I406" s="289"/>
      <c r="J406" s="289"/>
    </row>
    <row r="407" spans="1:10" s="1" customFormat="1" ht="21.75">
      <c r="A407" s="167"/>
      <c r="B407" s="167"/>
      <c r="C407" s="289"/>
      <c r="D407" s="289"/>
      <c r="E407" s="289"/>
      <c r="F407" s="289"/>
      <c r="G407" s="289"/>
      <c r="H407" s="289"/>
      <c r="I407" s="289"/>
      <c r="J407" s="289"/>
    </row>
    <row r="408" spans="1:10" s="1" customFormat="1" ht="21.75">
      <c r="A408" s="167"/>
      <c r="B408" s="167"/>
      <c r="C408" s="289"/>
      <c r="D408" s="289"/>
      <c r="E408" s="289"/>
      <c r="F408" s="289"/>
      <c r="G408" s="289"/>
      <c r="H408" s="289"/>
      <c r="I408" s="289"/>
      <c r="J408" s="289"/>
    </row>
    <row r="409" spans="1:10" s="1" customFormat="1" ht="21.75">
      <c r="A409" s="167"/>
      <c r="B409" s="167"/>
      <c r="C409" s="289"/>
      <c r="D409" s="289"/>
      <c r="E409" s="289"/>
      <c r="F409" s="289"/>
      <c r="G409" s="289"/>
      <c r="H409" s="289"/>
      <c r="I409" s="289"/>
      <c r="J409" s="289"/>
    </row>
    <row r="410" spans="1:10" s="1" customFormat="1" ht="21.75">
      <c r="A410" s="167"/>
      <c r="B410" s="167"/>
      <c r="C410" s="289"/>
      <c r="D410" s="289"/>
      <c r="E410" s="289"/>
      <c r="F410" s="289"/>
      <c r="G410" s="289"/>
      <c r="H410" s="289"/>
      <c r="I410" s="289"/>
      <c r="J410" s="289"/>
    </row>
    <row r="411" spans="1:10" s="1" customFormat="1" ht="21.75">
      <c r="A411" s="167"/>
      <c r="B411" s="167"/>
      <c r="C411" s="289"/>
      <c r="D411" s="289"/>
      <c r="E411" s="289"/>
      <c r="F411" s="289"/>
      <c r="G411" s="289"/>
      <c r="H411" s="289"/>
      <c r="I411" s="289"/>
      <c r="J411" s="289"/>
    </row>
    <row r="412" spans="1:10" s="1" customFormat="1" ht="21.75">
      <c r="A412" s="167"/>
      <c r="B412" s="167"/>
      <c r="C412" s="289"/>
      <c r="D412" s="289"/>
      <c r="E412" s="289"/>
      <c r="F412" s="289"/>
      <c r="G412" s="289"/>
      <c r="H412" s="289"/>
      <c r="I412" s="289"/>
      <c r="J412" s="289"/>
    </row>
    <row r="413" spans="1:10" s="1" customFormat="1" ht="21.75">
      <c r="A413" s="167"/>
      <c r="B413" s="167"/>
      <c r="C413" s="289"/>
      <c r="D413" s="289"/>
      <c r="E413" s="289"/>
      <c r="F413" s="289"/>
      <c r="G413" s="289"/>
      <c r="H413" s="289"/>
      <c r="I413" s="289"/>
      <c r="J413" s="289"/>
    </row>
    <row r="414" spans="1:10" s="1" customFormat="1" ht="21.75">
      <c r="A414" s="167"/>
      <c r="B414" s="167"/>
      <c r="C414" s="289"/>
      <c r="D414" s="289"/>
      <c r="E414" s="289"/>
      <c r="F414" s="289"/>
      <c r="G414" s="289"/>
      <c r="H414" s="289"/>
      <c r="I414" s="289"/>
      <c r="J414" s="289"/>
    </row>
    <row r="415" spans="1:10" s="1" customFormat="1" ht="21.75">
      <c r="A415" s="167"/>
      <c r="B415" s="167"/>
      <c r="C415" s="289"/>
      <c r="D415" s="289"/>
      <c r="E415" s="289"/>
      <c r="F415" s="289"/>
      <c r="G415" s="289"/>
      <c r="H415" s="289"/>
      <c r="I415" s="289"/>
      <c r="J415" s="289"/>
    </row>
    <row r="416" spans="1:10" s="1" customFormat="1" ht="21.75">
      <c r="A416" s="167"/>
      <c r="B416" s="167"/>
      <c r="C416" s="289"/>
      <c r="D416" s="289"/>
      <c r="E416" s="289"/>
      <c r="F416" s="289"/>
      <c r="G416" s="289"/>
      <c r="H416" s="289"/>
      <c r="I416" s="289"/>
      <c r="J416" s="289"/>
    </row>
    <row r="417" spans="1:10" s="1" customFormat="1" ht="21.75">
      <c r="A417" s="167"/>
      <c r="B417" s="167"/>
      <c r="C417" s="289"/>
      <c r="D417" s="289"/>
      <c r="E417" s="289"/>
      <c r="F417" s="289"/>
      <c r="G417" s="289"/>
      <c r="H417" s="289"/>
      <c r="I417" s="289"/>
      <c r="J417" s="289"/>
    </row>
    <row r="418" spans="1:10" s="1" customFormat="1" ht="21.75">
      <c r="A418" s="167"/>
      <c r="B418" s="167"/>
      <c r="C418" s="289"/>
      <c r="D418" s="289"/>
      <c r="E418" s="289"/>
      <c r="F418" s="289"/>
      <c r="G418" s="289"/>
      <c r="H418" s="289"/>
      <c r="I418" s="289"/>
      <c r="J418" s="289"/>
    </row>
    <row r="419" spans="1:10" s="1" customFormat="1" ht="21.75">
      <c r="A419" s="167"/>
      <c r="B419" s="167"/>
      <c r="C419" s="289"/>
      <c r="D419" s="289"/>
      <c r="E419" s="289"/>
      <c r="F419" s="289"/>
      <c r="G419" s="289"/>
      <c r="H419" s="289"/>
      <c r="I419" s="289"/>
      <c r="J419" s="289"/>
    </row>
    <row r="420" spans="1:10" s="1" customFormat="1" ht="21.75">
      <c r="A420" s="167"/>
      <c r="B420" s="167"/>
      <c r="C420" s="289"/>
      <c r="D420" s="289"/>
      <c r="E420" s="289"/>
      <c r="F420" s="289"/>
      <c r="G420" s="289"/>
      <c r="H420" s="289"/>
      <c r="I420" s="289"/>
      <c r="J420" s="289"/>
    </row>
    <row r="421" spans="1:10" s="1" customFormat="1" ht="21.75">
      <c r="A421" s="167"/>
      <c r="B421" s="167"/>
      <c r="C421" s="289"/>
      <c r="D421" s="289"/>
      <c r="E421" s="289"/>
      <c r="F421" s="289"/>
      <c r="G421" s="289"/>
      <c r="H421" s="289"/>
      <c r="I421" s="289"/>
      <c r="J421" s="289"/>
    </row>
    <row r="422" spans="1:10" s="1" customFormat="1" ht="21.75">
      <c r="A422" s="167"/>
      <c r="B422" s="167"/>
      <c r="C422" s="289"/>
      <c r="D422" s="289"/>
      <c r="E422" s="289"/>
      <c r="F422" s="289"/>
      <c r="G422" s="289"/>
      <c r="H422" s="289"/>
      <c r="I422" s="289"/>
      <c r="J422" s="289"/>
    </row>
    <row r="423" spans="1:10" s="1" customFormat="1" ht="21.75">
      <c r="A423" s="167"/>
      <c r="B423" s="167"/>
      <c r="C423" s="289"/>
      <c r="D423" s="289"/>
      <c r="E423" s="289"/>
      <c r="F423" s="289"/>
      <c r="G423" s="289"/>
      <c r="H423" s="289"/>
      <c r="I423" s="289"/>
      <c r="J423" s="289"/>
    </row>
    <row r="424" spans="1:10" s="1" customFormat="1" ht="21.75">
      <c r="A424" s="167"/>
      <c r="B424" s="167"/>
      <c r="C424" s="289"/>
      <c r="D424" s="289"/>
      <c r="E424" s="289"/>
      <c r="F424" s="289"/>
      <c r="G424" s="289"/>
      <c r="H424" s="289"/>
      <c r="I424" s="289"/>
      <c r="J424" s="289"/>
    </row>
    <row r="425" spans="1:10" s="1" customFormat="1" ht="21.75">
      <c r="A425" s="167"/>
      <c r="B425" s="167"/>
      <c r="C425" s="289"/>
      <c r="D425" s="289"/>
      <c r="E425" s="289"/>
      <c r="F425" s="289"/>
      <c r="G425" s="289"/>
      <c r="H425" s="289"/>
      <c r="I425" s="289"/>
      <c r="J425" s="289"/>
    </row>
    <row r="426" spans="1:10" s="1" customFormat="1" ht="21.75">
      <c r="A426" s="167"/>
      <c r="B426" s="167"/>
      <c r="C426" s="289"/>
      <c r="D426" s="289"/>
      <c r="E426" s="289"/>
      <c r="F426" s="289"/>
      <c r="G426" s="289"/>
      <c r="H426" s="289"/>
      <c r="I426" s="289"/>
      <c r="J426" s="289"/>
    </row>
    <row r="427" spans="1:10" s="1" customFormat="1" ht="21.75">
      <c r="A427" s="167"/>
      <c r="B427" s="167"/>
      <c r="C427" s="289"/>
      <c r="D427" s="289"/>
      <c r="E427" s="289"/>
      <c r="F427" s="289"/>
      <c r="G427" s="289"/>
      <c r="H427" s="289"/>
      <c r="I427" s="289"/>
      <c r="J427" s="289"/>
    </row>
    <row r="428" spans="1:10" s="1" customFormat="1" ht="21.75">
      <c r="A428" s="167"/>
      <c r="B428" s="167"/>
      <c r="C428" s="289"/>
      <c r="D428" s="289"/>
      <c r="E428" s="289"/>
      <c r="F428" s="289"/>
      <c r="G428" s="289"/>
      <c r="H428" s="289"/>
      <c r="I428" s="289"/>
      <c r="J428" s="289"/>
    </row>
    <row r="429" spans="1:10" s="1" customFormat="1" ht="21.75">
      <c r="A429" s="167"/>
      <c r="B429" s="167"/>
      <c r="C429" s="289"/>
      <c r="D429" s="289"/>
      <c r="E429" s="289"/>
      <c r="F429" s="289"/>
      <c r="G429" s="289"/>
      <c r="H429" s="289"/>
      <c r="I429" s="289"/>
      <c r="J429" s="289"/>
    </row>
    <row r="430" spans="1:10" s="1" customFormat="1" ht="21.75">
      <c r="A430" s="167"/>
      <c r="B430" s="167"/>
      <c r="C430" s="289"/>
      <c r="D430" s="289"/>
      <c r="E430" s="289"/>
      <c r="F430" s="289"/>
      <c r="G430" s="289"/>
      <c r="H430" s="289"/>
      <c r="I430" s="289"/>
      <c r="J430" s="289"/>
    </row>
    <row r="431" spans="1:10" s="1" customFormat="1" ht="21.75">
      <c r="A431" s="167"/>
      <c r="B431" s="167"/>
      <c r="C431" s="289"/>
      <c r="D431" s="289"/>
      <c r="E431" s="289"/>
      <c r="F431" s="289"/>
      <c r="G431" s="289"/>
      <c r="H431" s="289"/>
      <c r="I431" s="289"/>
      <c r="J431" s="289"/>
    </row>
    <row r="432" spans="1:10" s="1" customFormat="1" ht="21.75">
      <c r="A432" s="167"/>
      <c r="B432" s="167"/>
      <c r="C432" s="289"/>
      <c r="D432" s="289"/>
      <c r="E432" s="289"/>
      <c r="F432" s="289"/>
      <c r="G432" s="289"/>
      <c r="H432" s="289"/>
      <c r="I432" s="289"/>
      <c r="J432" s="289"/>
    </row>
    <row r="433" spans="1:10" s="1" customFormat="1" ht="21.75">
      <c r="A433" s="167"/>
      <c r="B433" s="167"/>
      <c r="C433" s="289"/>
      <c r="D433" s="289"/>
      <c r="E433" s="289"/>
      <c r="F433" s="289"/>
      <c r="G433" s="289"/>
      <c r="H433" s="289"/>
      <c r="I433" s="289"/>
      <c r="J433" s="289"/>
    </row>
    <row r="434" spans="1:10" s="1" customFormat="1" ht="21.75">
      <c r="A434" s="167"/>
      <c r="B434" s="167"/>
      <c r="C434" s="289"/>
      <c r="D434" s="289"/>
      <c r="E434" s="289"/>
      <c r="F434" s="289"/>
      <c r="G434" s="289"/>
      <c r="H434" s="289"/>
      <c r="I434" s="289"/>
      <c r="J434" s="289"/>
    </row>
    <row r="435" spans="1:10" s="1" customFormat="1" ht="21.75">
      <c r="A435" s="167"/>
      <c r="B435" s="167"/>
      <c r="C435" s="289"/>
      <c r="D435" s="289"/>
      <c r="E435" s="289"/>
      <c r="F435" s="289"/>
      <c r="G435" s="289"/>
      <c r="H435" s="289"/>
      <c r="I435" s="289"/>
      <c r="J435" s="289"/>
    </row>
    <row r="436" spans="1:10" s="1" customFormat="1" ht="21.75">
      <c r="A436" s="167"/>
      <c r="B436" s="167"/>
      <c r="C436" s="289"/>
      <c r="D436" s="289"/>
      <c r="E436" s="289"/>
      <c r="F436" s="289"/>
      <c r="G436" s="289"/>
      <c r="H436" s="289"/>
      <c r="I436" s="289"/>
      <c r="J436" s="289"/>
    </row>
    <row r="437" spans="1:10" s="1" customFormat="1" ht="21.75">
      <c r="A437" s="167"/>
      <c r="B437" s="167"/>
      <c r="C437" s="289"/>
      <c r="D437" s="289"/>
      <c r="E437" s="289"/>
      <c r="F437" s="289"/>
      <c r="G437" s="289"/>
      <c r="H437" s="289"/>
      <c r="I437" s="289"/>
      <c r="J437" s="289"/>
    </row>
    <row r="438" spans="1:10" s="1" customFormat="1" ht="21.75">
      <c r="A438" s="167"/>
      <c r="B438" s="167"/>
      <c r="C438" s="289"/>
      <c r="D438" s="289"/>
      <c r="E438" s="289"/>
      <c r="F438" s="289"/>
      <c r="G438" s="289"/>
      <c r="H438" s="289"/>
      <c r="I438" s="289"/>
      <c r="J438" s="289"/>
    </row>
    <row r="439" spans="1:10" s="1" customFormat="1" ht="21.75">
      <c r="A439" s="167"/>
      <c r="B439" s="167"/>
      <c r="C439" s="289"/>
      <c r="D439" s="289"/>
      <c r="E439" s="289"/>
      <c r="F439" s="289"/>
      <c r="G439" s="289"/>
      <c r="H439" s="289"/>
      <c r="I439" s="289"/>
      <c r="J439" s="289"/>
    </row>
    <row r="440" spans="1:10" s="1" customFormat="1" ht="21.75">
      <c r="A440" s="167"/>
      <c r="B440" s="167"/>
      <c r="C440" s="289"/>
      <c r="D440" s="289"/>
      <c r="E440" s="289"/>
      <c r="F440" s="289"/>
      <c r="G440" s="289"/>
      <c r="H440" s="289"/>
      <c r="I440" s="289"/>
      <c r="J440" s="289"/>
    </row>
    <row r="441" spans="1:10" s="1" customFormat="1" ht="21.75">
      <c r="A441" s="167"/>
      <c r="B441" s="167"/>
      <c r="C441" s="289"/>
      <c r="D441" s="289"/>
      <c r="E441" s="289"/>
      <c r="F441" s="289"/>
      <c r="G441" s="289"/>
      <c r="H441" s="289"/>
      <c r="I441" s="289"/>
      <c r="J441" s="289"/>
    </row>
    <row r="442" spans="1:10" s="1" customFormat="1" ht="21.75">
      <c r="A442" s="167"/>
      <c r="B442" s="167"/>
      <c r="C442" s="289"/>
      <c r="D442" s="289"/>
      <c r="E442" s="289"/>
      <c r="F442" s="289"/>
      <c r="G442" s="289"/>
      <c r="H442" s="289"/>
      <c r="I442" s="289"/>
      <c r="J442" s="289"/>
    </row>
    <row r="443" spans="1:10" s="1" customFormat="1" ht="21.75">
      <c r="A443" s="167"/>
      <c r="B443" s="167"/>
      <c r="C443" s="289"/>
      <c r="D443" s="289"/>
      <c r="E443" s="289"/>
      <c r="F443" s="289"/>
      <c r="G443" s="289"/>
      <c r="H443" s="289"/>
      <c r="I443" s="289"/>
      <c r="J443" s="289"/>
    </row>
    <row r="444" spans="1:10" s="1" customFormat="1" ht="21.75">
      <c r="A444" s="167"/>
      <c r="B444" s="167"/>
      <c r="C444" s="289"/>
      <c r="D444" s="289"/>
      <c r="E444" s="289"/>
      <c r="F444" s="289"/>
      <c r="G444" s="289"/>
      <c r="H444" s="289"/>
      <c r="I444" s="289"/>
      <c r="J444" s="289"/>
    </row>
    <row r="445" spans="1:10" s="1" customFormat="1" ht="21.75">
      <c r="A445" s="167"/>
      <c r="B445" s="167"/>
      <c r="C445" s="289"/>
      <c r="D445" s="289"/>
      <c r="E445" s="289"/>
      <c r="F445" s="289"/>
      <c r="G445" s="289"/>
      <c r="H445" s="289"/>
      <c r="I445" s="289"/>
      <c r="J445" s="289"/>
    </row>
    <row r="446" spans="1:10" s="1" customFormat="1" ht="21.75">
      <c r="A446" s="167"/>
      <c r="B446" s="167"/>
      <c r="C446" s="289"/>
      <c r="D446" s="289"/>
      <c r="E446" s="289"/>
      <c r="F446" s="289"/>
      <c r="G446" s="289"/>
      <c r="H446" s="289"/>
      <c r="I446" s="289"/>
      <c r="J446" s="289"/>
    </row>
    <row r="447" spans="1:10" s="1" customFormat="1" ht="21.75">
      <c r="A447" s="167"/>
      <c r="B447" s="167"/>
      <c r="C447" s="289"/>
      <c r="D447" s="289"/>
      <c r="E447" s="289"/>
      <c r="F447" s="289"/>
      <c r="G447" s="289"/>
      <c r="H447" s="289"/>
      <c r="I447" s="289"/>
      <c r="J447" s="289"/>
    </row>
    <row r="448" spans="1:10" s="1" customFormat="1" ht="21.75">
      <c r="A448" s="167"/>
      <c r="B448" s="167"/>
      <c r="C448" s="289"/>
      <c r="D448" s="289"/>
      <c r="E448" s="289"/>
      <c r="F448" s="289"/>
      <c r="G448" s="289"/>
      <c r="H448" s="289"/>
      <c r="I448" s="289"/>
      <c r="J448" s="289"/>
    </row>
    <row r="449" spans="1:10" s="1" customFormat="1" ht="21.75">
      <c r="A449" s="167"/>
      <c r="B449" s="167"/>
      <c r="C449" s="289"/>
      <c r="D449" s="289"/>
      <c r="E449" s="289"/>
      <c r="F449" s="289"/>
      <c r="G449" s="289"/>
      <c r="H449" s="289"/>
      <c r="I449" s="289"/>
      <c r="J449" s="289"/>
    </row>
    <row r="450" spans="1:10" s="1" customFormat="1" ht="21.75">
      <c r="A450" s="167"/>
      <c r="B450" s="167"/>
      <c r="C450" s="289"/>
      <c r="D450" s="289"/>
      <c r="E450" s="289"/>
      <c r="F450" s="289"/>
      <c r="G450" s="289"/>
      <c r="H450" s="289"/>
      <c r="I450" s="289"/>
      <c r="J450" s="289"/>
    </row>
    <row r="451" spans="1:10" s="1" customFormat="1" ht="21.75">
      <c r="A451" s="167"/>
      <c r="B451" s="167"/>
      <c r="C451" s="289"/>
      <c r="D451" s="289"/>
      <c r="E451" s="289"/>
      <c r="F451" s="289"/>
      <c r="G451" s="289"/>
      <c r="H451" s="289"/>
      <c r="I451" s="289"/>
      <c r="J451" s="289"/>
    </row>
    <row r="452" spans="1:10" s="1" customFormat="1" ht="21.75">
      <c r="A452" s="167"/>
      <c r="B452" s="167"/>
      <c r="C452" s="289"/>
      <c r="D452" s="289"/>
      <c r="E452" s="289"/>
      <c r="F452" s="289"/>
      <c r="G452" s="289"/>
      <c r="H452" s="289"/>
      <c r="I452" s="289"/>
      <c r="J452" s="289"/>
    </row>
    <row r="453" spans="1:10" s="1" customFormat="1" ht="21.75">
      <c r="A453" s="167"/>
      <c r="B453" s="167"/>
      <c r="C453" s="289"/>
      <c r="D453" s="289"/>
      <c r="E453" s="289"/>
      <c r="F453" s="289"/>
      <c r="G453" s="289"/>
      <c r="H453" s="289"/>
      <c r="I453" s="289"/>
      <c r="J453" s="289"/>
    </row>
    <row r="454" spans="1:10" s="1" customFormat="1" ht="21.75">
      <c r="A454" s="167"/>
      <c r="B454" s="167"/>
      <c r="C454" s="289"/>
      <c r="D454" s="289"/>
      <c r="E454" s="289"/>
      <c r="F454" s="289"/>
      <c r="G454" s="289"/>
      <c r="H454" s="289"/>
      <c r="I454" s="289"/>
      <c r="J454" s="289"/>
    </row>
    <row r="455" spans="1:10" s="1" customFormat="1" ht="21.75">
      <c r="A455" s="167"/>
      <c r="B455" s="167"/>
      <c r="C455" s="289"/>
      <c r="D455" s="289"/>
      <c r="E455" s="289"/>
      <c r="F455" s="289"/>
      <c r="G455" s="289"/>
      <c r="H455" s="289"/>
      <c r="I455" s="289"/>
      <c r="J455" s="289"/>
    </row>
    <row r="456" spans="1:10" s="1" customFormat="1" ht="21.75">
      <c r="A456" s="167"/>
      <c r="B456" s="167"/>
      <c r="C456" s="289"/>
      <c r="D456" s="289"/>
      <c r="E456" s="289"/>
      <c r="F456" s="289"/>
      <c r="G456" s="289"/>
      <c r="H456" s="289"/>
      <c r="I456" s="289"/>
      <c r="J456" s="289"/>
    </row>
    <row r="457" spans="1:10" s="1" customFormat="1" ht="21.75">
      <c r="A457" s="167"/>
      <c r="B457" s="167"/>
      <c r="C457" s="289"/>
      <c r="D457" s="289"/>
      <c r="E457" s="289"/>
      <c r="F457" s="289"/>
      <c r="G457" s="289"/>
      <c r="H457" s="289"/>
      <c r="I457" s="289"/>
      <c r="J457" s="289"/>
    </row>
    <row r="458" spans="1:10" s="1" customFormat="1" ht="21.75">
      <c r="A458" s="167"/>
      <c r="B458" s="167"/>
      <c r="C458" s="289"/>
      <c r="D458" s="289"/>
      <c r="E458" s="289"/>
      <c r="F458" s="289"/>
      <c r="G458" s="289"/>
      <c r="H458" s="289"/>
      <c r="I458" s="289"/>
      <c r="J458" s="289"/>
    </row>
    <row r="459" spans="1:10" s="1" customFormat="1" ht="21.75">
      <c r="A459" s="167"/>
      <c r="B459" s="167"/>
      <c r="C459" s="289"/>
      <c r="D459" s="289"/>
      <c r="E459" s="289"/>
      <c r="F459" s="289"/>
      <c r="G459" s="289"/>
      <c r="H459" s="289"/>
      <c r="I459" s="289"/>
      <c r="J459" s="289"/>
    </row>
    <row r="460" spans="1:10" s="1" customFormat="1" ht="21.75">
      <c r="A460" s="167"/>
      <c r="B460" s="167"/>
      <c r="C460" s="289"/>
      <c r="D460" s="289"/>
      <c r="E460" s="289"/>
      <c r="F460" s="289"/>
      <c r="G460" s="289"/>
      <c r="H460" s="289"/>
      <c r="I460" s="289"/>
      <c r="J460" s="289"/>
    </row>
    <row r="461" spans="1:10" s="1" customFormat="1" ht="21.75">
      <c r="A461" s="167"/>
      <c r="B461" s="167"/>
      <c r="C461" s="289"/>
      <c r="D461" s="289"/>
      <c r="E461" s="289"/>
      <c r="F461" s="289"/>
      <c r="G461" s="289"/>
      <c r="H461" s="289"/>
      <c r="I461" s="289"/>
      <c r="J461" s="289"/>
    </row>
    <row r="462" spans="1:10" s="1" customFormat="1" ht="21.75">
      <c r="A462" s="167"/>
      <c r="B462" s="167"/>
      <c r="C462" s="289"/>
      <c r="D462" s="289"/>
      <c r="E462" s="289"/>
      <c r="F462" s="289"/>
      <c r="G462" s="289"/>
      <c r="H462" s="289"/>
      <c r="I462" s="289"/>
      <c r="J462" s="289"/>
    </row>
    <row r="463" spans="1:10" s="1" customFormat="1" ht="21.75">
      <c r="A463" s="167"/>
      <c r="B463" s="167"/>
      <c r="C463" s="289"/>
      <c r="D463" s="289"/>
      <c r="E463" s="289"/>
      <c r="F463" s="289"/>
      <c r="G463" s="289"/>
      <c r="H463" s="289"/>
      <c r="I463" s="289"/>
      <c r="J463" s="289"/>
    </row>
    <row r="464" spans="1:10" s="1" customFormat="1" ht="21.75">
      <c r="A464" s="167"/>
      <c r="B464" s="167"/>
      <c r="C464" s="289"/>
      <c r="D464" s="289"/>
      <c r="E464" s="289"/>
      <c r="F464" s="289"/>
      <c r="G464" s="289"/>
      <c r="H464" s="289"/>
      <c r="I464" s="289"/>
      <c r="J464" s="289"/>
    </row>
    <row r="465" spans="1:10" s="1" customFormat="1" ht="21.75">
      <c r="A465" s="167"/>
      <c r="B465" s="167"/>
      <c r="C465" s="289"/>
      <c r="D465" s="289"/>
      <c r="E465" s="289"/>
      <c r="F465" s="289"/>
      <c r="G465" s="289"/>
      <c r="H465" s="289"/>
      <c r="I465" s="289"/>
      <c r="J465" s="289"/>
    </row>
    <row r="466" spans="1:10" s="1" customFormat="1" ht="21.75">
      <c r="A466" s="167"/>
      <c r="B466" s="167"/>
      <c r="C466" s="289"/>
      <c r="D466" s="289"/>
      <c r="E466" s="289"/>
      <c r="F466" s="289"/>
      <c r="G466" s="289"/>
      <c r="H466" s="289"/>
      <c r="I466" s="289"/>
      <c r="J466" s="289"/>
    </row>
    <row r="467" spans="1:10" s="1" customFormat="1" ht="21.75">
      <c r="A467" s="167"/>
      <c r="B467" s="167"/>
      <c r="C467" s="289"/>
      <c r="D467" s="289"/>
      <c r="E467" s="289"/>
      <c r="F467" s="289"/>
      <c r="G467" s="289"/>
      <c r="H467" s="289"/>
      <c r="I467" s="289"/>
      <c r="J467" s="289"/>
    </row>
    <row r="468" spans="1:10" s="1" customFormat="1" ht="21.75">
      <c r="A468" s="167"/>
      <c r="B468" s="167"/>
      <c r="C468" s="289"/>
      <c r="D468" s="289"/>
      <c r="E468" s="289"/>
      <c r="F468" s="289"/>
      <c r="G468" s="289"/>
      <c r="H468" s="289"/>
      <c r="I468" s="289"/>
      <c r="J468" s="289"/>
    </row>
    <row r="469" spans="1:10" s="1" customFormat="1" ht="21.75">
      <c r="A469" s="167"/>
      <c r="B469" s="167"/>
      <c r="C469" s="289"/>
      <c r="D469" s="289"/>
      <c r="E469" s="289"/>
      <c r="F469" s="289"/>
      <c r="G469" s="289"/>
      <c r="H469" s="289"/>
      <c r="I469" s="289"/>
      <c r="J469" s="289"/>
    </row>
    <row r="470" spans="1:10" s="1" customFormat="1" ht="21.75">
      <c r="A470" s="167"/>
      <c r="B470" s="167"/>
      <c r="C470" s="289"/>
      <c r="D470" s="289"/>
      <c r="E470" s="289"/>
      <c r="F470" s="289"/>
      <c r="G470" s="289"/>
      <c r="H470" s="289"/>
      <c r="I470" s="289"/>
      <c r="J470" s="289"/>
    </row>
    <row r="471" spans="1:10" s="1" customFormat="1" ht="21.75">
      <c r="A471" s="167"/>
      <c r="B471" s="167"/>
      <c r="C471" s="289"/>
      <c r="D471" s="289"/>
      <c r="E471" s="289"/>
      <c r="F471" s="289"/>
      <c r="G471" s="289"/>
      <c r="H471" s="289"/>
      <c r="I471" s="289"/>
      <c r="J471" s="289"/>
    </row>
    <row r="472" spans="1:10" s="1" customFormat="1" ht="21.75">
      <c r="A472" s="167"/>
      <c r="B472" s="167"/>
      <c r="C472" s="289"/>
      <c r="D472" s="289"/>
      <c r="E472" s="289"/>
      <c r="F472" s="289"/>
      <c r="G472" s="289"/>
      <c r="H472" s="289"/>
      <c r="I472" s="289"/>
      <c r="J472" s="289"/>
    </row>
    <row r="473" spans="1:10" s="1" customFormat="1" ht="21.75">
      <c r="A473" s="167"/>
      <c r="B473" s="167"/>
      <c r="C473" s="289"/>
      <c r="D473" s="289"/>
      <c r="E473" s="289"/>
      <c r="F473" s="289"/>
      <c r="G473" s="289"/>
      <c r="H473" s="289"/>
      <c r="I473" s="289"/>
      <c r="J473" s="289"/>
    </row>
    <row r="474" spans="1:10" s="1" customFormat="1" ht="21.75">
      <c r="A474" s="167"/>
      <c r="B474" s="167"/>
      <c r="C474" s="289"/>
      <c r="D474" s="289"/>
      <c r="E474" s="289"/>
      <c r="F474" s="289"/>
      <c r="G474" s="289"/>
      <c r="H474" s="289"/>
      <c r="I474" s="289"/>
      <c r="J474" s="289"/>
    </row>
    <row r="475" spans="1:10" s="1" customFormat="1" ht="21.75">
      <c r="A475" s="167"/>
      <c r="B475" s="167"/>
      <c r="C475" s="289"/>
      <c r="D475" s="289"/>
      <c r="E475" s="289"/>
      <c r="F475" s="289"/>
      <c r="G475" s="289"/>
      <c r="H475" s="289"/>
      <c r="I475" s="289"/>
      <c r="J475" s="289"/>
    </row>
    <row r="476" spans="1:10" s="1" customFormat="1" ht="21.75">
      <c r="A476" s="167"/>
      <c r="B476" s="167"/>
      <c r="C476" s="289"/>
      <c r="D476" s="289"/>
      <c r="E476" s="289"/>
      <c r="F476" s="289"/>
      <c r="G476" s="289"/>
      <c r="H476" s="289"/>
      <c r="I476" s="289"/>
      <c r="J476" s="289"/>
    </row>
    <row r="477" spans="1:10" s="1" customFormat="1" ht="21.75">
      <c r="A477" s="167"/>
      <c r="B477" s="167"/>
      <c r="C477" s="289"/>
      <c r="D477" s="289"/>
      <c r="E477" s="289"/>
      <c r="F477" s="289"/>
      <c r="G477" s="289"/>
      <c r="H477" s="289"/>
      <c r="I477" s="289"/>
      <c r="J477" s="289"/>
    </row>
    <row r="478" spans="1:10" s="1" customFormat="1" ht="21.75">
      <c r="A478" s="167"/>
      <c r="B478" s="167"/>
      <c r="C478" s="289"/>
      <c r="D478" s="289"/>
      <c r="E478" s="289"/>
      <c r="F478" s="289"/>
      <c r="G478" s="289"/>
      <c r="H478" s="289"/>
      <c r="I478" s="289"/>
      <c r="J478" s="289"/>
    </row>
    <row r="479" spans="1:10" s="1" customFormat="1" ht="21.75">
      <c r="A479" s="167"/>
      <c r="B479" s="167"/>
      <c r="C479" s="289"/>
      <c r="D479" s="289"/>
      <c r="E479" s="289"/>
      <c r="F479" s="289"/>
      <c r="G479" s="289"/>
      <c r="H479" s="289"/>
      <c r="I479" s="289"/>
      <c r="J479" s="289"/>
    </row>
    <row r="480" spans="1:10" s="1" customFormat="1" ht="21.75">
      <c r="A480" s="167"/>
      <c r="B480" s="167"/>
      <c r="C480" s="289"/>
      <c r="D480" s="289"/>
      <c r="E480" s="289"/>
      <c r="F480" s="289"/>
      <c r="G480" s="289"/>
      <c r="H480" s="289"/>
      <c r="I480" s="289"/>
      <c r="J480" s="289"/>
    </row>
    <row r="481" spans="1:10" s="1" customFormat="1" ht="21.75">
      <c r="A481" s="167"/>
      <c r="B481" s="167"/>
      <c r="C481" s="289"/>
      <c r="D481" s="289"/>
      <c r="E481" s="289"/>
      <c r="F481" s="289"/>
      <c r="G481" s="289"/>
      <c r="H481" s="289"/>
      <c r="I481" s="289"/>
      <c r="J481" s="289"/>
    </row>
    <row r="482" spans="1:10" s="1" customFormat="1" ht="21.75">
      <c r="A482" s="167"/>
      <c r="B482" s="167"/>
      <c r="C482" s="289"/>
      <c r="D482" s="289"/>
      <c r="E482" s="289"/>
      <c r="F482" s="289"/>
      <c r="G482" s="289"/>
      <c r="H482" s="289"/>
      <c r="I482" s="289"/>
      <c r="J482" s="289"/>
    </row>
    <row r="483" spans="1:10" s="1" customFormat="1" ht="21.75">
      <c r="A483" s="167"/>
      <c r="B483" s="167"/>
      <c r="C483" s="289"/>
      <c r="D483" s="289"/>
      <c r="E483" s="289"/>
      <c r="F483" s="289"/>
      <c r="G483" s="289"/>
      <c r="H483" s="289"/>
      <c r="I483" s="289"/>
      <c r="J483" s="289"/>
    </row>
    <row r="484" spans="1:10" s="1" customFormat="1" ht="21.75">
      <c r="A484" s="167"/>
      <c r="B484" s="167"/>
      <c r="C484" s="289"/>
      <c r="D484" s="289"/>
      <c r="E484" s="289"/>
      <c r="F484" s="289"/>
      <c r="G484" s="289"/>
      <c r="H484" s="289"/>
      <c r="I484" s="289"/>
      <c r="J484" s="289"/>
    </row>
    <row r="485" spans="1:10" s="1" customFormat="1" ht="21.75">
      <c r="A485" s="167"/>
      <c r="B485" s="167"/>
      <c r="C485" s="289"/>
      <c r="D485" s="289"/>
      <c r="E485" s="289"/>
      <c r="F485" s="289"/>
      <c r="G485" s="289"/>
      <c r="H485" s="289"/>
      <c r="I485" s="289"/>
      <c r="J485" s="289"/>
    </row>
    <row r="486" spans="1:10" s="1" customFormat="1" ht="21.75">
      <c r="A486" s="167"/>
      <c r="B486" s="167"/>
      <c r="C486" s="289"/>
      <c r="D486" s="289"/>
      <c r="E486" s="289"/>
      <c r="F486" s="289"/>
      <c r="G486" s="289"/>
      <c r="H486" s="289"/>
      <c r="I486" s="289"/>
      <c r="J486" s="289"/>
    </row>
    <row r="487" spans="1:10" s="1" customFormat="1" ht="21.75">
      <c r="A487" s="167"/>
      <c r="B487" s="167"/>
      <c r="C487" s="289"/>
      <c r="D487" s="289"/>
      <c r="E487" s="289"/>
      <c r="F487" s="289"/>
      <c r="G487" s="289"/>
      <c r="H487" s="289"/>
      <c r="I487" s="289"/>
      <c r="J487" s="289"/>
    </row>
    <row r="488" spans="1:10" s="1" customFormat="1" ht="21.75">
      <c r="A488" s="167"/>
      <c r="B488" s="167"/>
      <c r="C488" s="289"/>
      <c r="D488" s="289"/>
      <c r="E488" s="289"/>
      <c r="F488" s="289"/>
      <c r="G488" s="289"/>
      <c r="H488" s="289"/>
      <c r="I488" s="289"/>
      <c r="J488" s="289"/>
    </row>
    <row r="489" spans="1:10" s="1" customFormat="1" ht="21.75">
      <c r="A489" s="167"/>
      <c r="B489" s="167"/>
      <c r="C489" s="289"/>
      <c r="D489" s="289"/>
      <c r="E489" s="289"/>
      <c r="F489" s="289"/>
      <c r="G489" s="289"/>
      <c r="H489" s="289"/>
      <c r="I489" s="289"/>
      <c r="J489" s="289"/>
    </row>
    <row r="490" spans="1:10" s="1" customFormat="1" ht="21.75">
      <c r="A490" s="167"/>
      <c r="B490" s="167"/>
      <c r="C490" s="289"/>
      <c r="D490" s="289"/>
      <c r="E490" s="289"/>
      <c r="F490" s="289"/>
      <c r="G490" s="289"/>
      <c r="H490" s="289"/>
      <c r="I490" s="289"/>
      <c r="J490" s="289"/>
    </row>
    <row r="491" spans="1:10" s="1" customFormat="1" ht="21.75">
      <c r="A491" s="167"/>
      <c r="B491" s="167"/>
      <c r="C491" s="289"/>
      <c r="D491" s="289"/>
      <c r="E491" s="289"/>
      <c r="F491" s="289"/>
      <c r="G491" s="289"/>
      <c r="H491" s="289"/>
      <c r="I491" s="289"/>
      <c r="J491" s="289"/>
    </row>
    <row r="492" spans="1:10" s="1" customFormat="1" ht="21.75">
      <c r="A492" s="167"/>
      <c r="B492" s="167"/>
      <c r="C492" s="289"/>
      <c r="D492" s="289"/>
      <c r="E492" s="289"/>
      <c r="F492" s="289"/>
      <c r="G492" s="289"/>
      <c r="H492" s="289"/>
      <c r="I492" s="289"/>
      <c r="J492" s="289"/>
    </row>
    <row r="493" spans="1:10" s="1" customFormat="1" ht="21.75">
      <c r="A493" s="167"/>
      <c r="B493" s="167"/>
      <c r="C493" s="289"/>
      <c r="D493" s="289"/>
      <c r="E493" s="289"/>
      <c r="F493" s="289"/>
      <c r="G493" s="289"/>
      <c r="H493" s="289"/>
      <c r="I493" s="289"/>
      <c r="J493" s="289"/>
    </row>
    <row r="494" spans="1:10" s="1" customFormat="1" ht="21.75">
      <c r="A494" s="167"/>
      <c r="B494" s="167"/>
      <c r="C494" s="289"/>
      <c r="D494" s="289"/>
      <c r="E494" s="289"/>
      <c r="F494" s="289"/>
      <c r="G494" s="289"/>
      <c r="H494" s="289"/>
      <c r="I494" s="289"/>
      <c r="J494" s="289"/>
    </row>
    <row r="495" spans="1:10" s="1" customFormat="1" ht="21.75">
      <c r="A495" s="167"/>
      <c r="B495" s="167"/>
      <c r="C495" s="289"/>
      <c r="D495" s="289"/>
      <c r="E495" s="289"/>
      <c r="F495" s="289"/>
      <c r="G495" s="289"/>
      <c r="H495" s="289"/>
      <c r="I495" s="289"/>
      <c r="J495" s="289"/>
    </row>
    <row r="496" spans="1:10" s="1" customFormat="1" ht="21.75">
      <c r="A496" s="167"/>
      <c r="B496" s="167"/>
      <c r="C496" s="289"/>
      <c r="D496" s="289"/>
      <c r="E496" s="289"/>
      <c r="F496" s="289"/>
      <c r="G496" s="289"/>
      <c r="H496" s="289"/>
      <c r="I496" s="289"/>
      <c r="J496" s="289"/>
    </row>
    <row r="497" spans="1:10" s="1" customFormat="1" ht="21.75">
      <c r="A497" s="167"/>
      <c r="B497" s="167"/>
      <c r="C497" s="289"/>
      <c r="D497" s="289"/>
      <c r="E497" s="289"/>
      <c r="F497" s="289"/>
      <c r="G497" s="289"/>
      <c r="H497" s="289"/>
      <c r="I497" s="289"/>
      <c r="J497" s="289"/>
    </row>
    <row r="498" spans="1:10" s="1" customFormat="1" ht="21.75">
      <c r="A498" s="167"/>
      <c r="B498" s="167"/>
      <c r="C498" s="289"/>
      <c r="D498" s="289"/>
      <c r="E498" s="289"/>
      <c r="F498" s="289"/>
      <c r="G498" s="289"/>
      <c r="H498" s="289"/>
      <c r="I498" s="289"/>
      <c r="J498" s="289"/>
    </row>
    <row r="499" spans="1:10" s="1" customFormat="1" ht="21.75">
      <c r="A499" s="167"/>
      <c r="B499" s="167"/>
      <c r="C499" s="289"/>
      <c r="D499" s="289"/>
      <c r="E499" s="289"/>
      <c r="F499" s="289"/>
      <c r="G499" s="289"/>
      <c r="H499" s="289"/>
      <c r="I499" s="289"/>
      <c r="J499" s="289"/>
    </row>
    <row r="500" spans="1:10" s="1" customFormat="1" ht="21.75">
      <c r="A500" s="167"/>
      <c r="B500" s="167"/>
      <c r="C500" s="289"/>
      <c r="D500" s="289"/>
      <c r="E500" s="289"/>
      <c r="F500" s="289"/>
      <c r="G500" s="289"/>
      <c r="H500" s="289"/>
      <c r="I500" s="289"/>
      <c r="J500" s="289"/>
    </row>
    <row r="501" spans="1:10" s="1" customFormat="1" ht="21.75">
      <c r="A501" s="167"/>
      <c r="B501" s="167"/>
      <c r="C501" s="289"/>
      <c r="D501" s="289"/>
      <c r="E501" s="289"/>
      <c r="F501" s="289"/>
      <c r="G501" s="289"/>
      <c r="H501" s="289"/>
      <c r="I501" s="289"/>
      <c r="J501" s="289"/>
    </row>
    <row r="502" spans="1:10" s="1" customFormat="1" ht="21.75">
      <c r="A502" s="167"/>
      <c r="B502" s="167"/>
      <c r="C502" s="289"/>
      <c r="D502" s="289"/>
      <c r="E502" s="289"/>
      <c r="F502" s="289"/>
      <c r="G502" s="289"/>
      <c r="H502" s="289"/>
      <c r="I502" s="289"/>
      <c r="J502" s="289"/>
    </row>
    <row r="503" spans="1:10" s="1" customFormat="1" ht="21.75">
      <c r="A503" s="167"/>
      <c r="B503" s="167"/>
      <c r="C503" s="289"/>
      <c r="D503" s="289"/>
      <c r="E503" s="289"/>
      <c r="F503" s="289"/>
      <c r="G503" s="289"/>
      <c r="H503" s="289"/>
      <c r="I503" s="289"/>
      <c r="J503" s="289"/>
    </row>
    <row r="504" spans="1:10" s="1" customFormat="1" ht="21.75">
      <c r="A504" s="167"/>
      <c r="B504" s="167"/>
      <c r="C504" s="289"/>
      <c r="D504" s="289"/>
      <c r="E504" s="289"/>
      <c r="F504" s="289"/>
      <c r="G504" s="289"/>
      <c r="H504" s="289"/>
      <c r="I504" s="289"/>
      <c r="J504" s="289"/>
    </row>
    <row r="505" spans="1:10" s="1" customFormat="1" ht="21.75">
      <c r="A505" s="167"/>
      <c r="B505" s="167"/>
      <c r="C505" s="289"/>
      <c r="D505" s="289"/>
      <c r="E505" s="289"/>
      <c r="F505" s="289"/>
      <c r="G505" s="289"/>
      <c r="H505" s="289"/>
      <c r="I505" s="289"/>
      <c r="J505" s="289"/>
    </row>
    <row r="506" spans="1:10" s="1" customFormat="1" ht="21.75">
      <c r="A506" s="167"/>
      <c r="B506" s="167"/>
      <c r="C506" s="289"/>
      <c r="D506" s="289"/>
      <c r="E506" s="289"/>
      <c r="F506" s="289"/>
      <c r="G506" s="289"/>
      <c r="H506" s="289"/>
      <c r="I506" s="289"/>
      <c r="J506" s="289"/>
    </row>
    <row r="507" spans="1:10" s="1" customFormat="1" ht="21.75">
      <c r="A507" s="167"/>
      <c r="B507" s="167"/>
      <c r="C507" s="289"/>
      <c r="D507" s="289"/>
      <c r="E507" s="289"/>
      <c r="F507" s="289"/>
      <c r="G507" s="289"/>
      <c r="H507" s="289"/>
      <c r="I507" s="289"/>
      <c r="J507" s="289"/>
    </row>
    <row r="508" spans="1:10" s="1" customFormat="1" ht="21.75">
      <c r="A508" s="167"/>
      <c r="B508" s="167"/>
      <c r="C508" s="289"/>
      <c r="D508" s="289"/>
      <c r="E508" s="289"/>
      <c r="F508" s="289"/>
      <c r="G508" s="289"/>
      <c r="H508" s="289"/>
      <c r="I508" s="289"/>
      <c r="J508" s="289"/>
    </row>
    <row r="509" spans="1:10" s="1" customFormat="1" ht="21.75">
      <c r="A509" s="167"/>
      <c r="B509" s="167"/>
      <c r="C509" s="289"/>
      <c r="D509" s="289"/>
      <c r="E509" s="289"/>
      <c r="F509" s="289"/>
      <c r="G509" s="289"/>
      <c r="H509" s="289"/>
      <c r="I509" s="289"/>
      <c r="J509" s="289"/>
    </row>
    <row r="510" spans="1:10" s="1" customFormat="1" ht="21.75">
      <c r="A510" s="167"/>
      <c r="B510" s="167"/>
      <c r="C510" s="289"/>
      <c r="D510" s="289"/>
      <c r="E510" s="289"/>
      <c r="F510" s="289"/>
      <c r="G510" s="289"/>
      <c r="H510" s="289"/>
      <c r="I510" s="289"/>
      <c r="J510" s="289"/>
    </row>
    <row r="511" spans="1:10" s="1" customFormat="1" ht="21.75">
      <c r="A511" s="167"/>
      <c r="B511" s="167"/>
      <c r="C511" s="289"/>
      <c r="D511" s="289"/>
      <c r="E511" s="289"/>
      <c r="F511" s="289"/>
      <c r="G511" s="289"/>
      <c r="H511" s="289"/>
      <c r="I511" s="289"/>
      <c r="J511" s="289"/>
    </row>
    <row r="512" spans="1:10" s="1" customFormat="1" ht="21.75">
      <c r="A512" s="167"/>
      <c r="B512" s="167"/>
      <c r="C512" s="289"/>
      <c r="D512" s="289"/>
      <c r="E512" s="289"/>
      <c r="F512" s="289"/>
      <c r="G512" s="289"/>
      <c r="H512" s="289"/>
      <c r="I512" s="289"/>
      <c r="J512" s="289"/>
    </row>
    <row r="513" spans="1:10" s="1" customFormat="1" ht="21.75">
      <c r="A513" s="167"/>
      <c r="B513" s="167"/>
      <c r="C513" s="289"/>
      <c r="D513" s="289"/>
      <c r="E513" s="289"/>
      <c r="F513" s="289"/>
      <c r="G513" s="289"/>
      <c r="H513" s="289"/>
      <c r="I513" s="289"/>
      <c r="J513" s="289"/>
    </row>
    <row r="514" spans="1:10" s="1" customFormat="1" ht="21.75">
      <c r="A514" s="167"/>
      <c r="B514" s="167"/>
      <c r="C514" s="289"/>
      <c r="D514" s="289"/>
      <c r="E514" s="289"/>
      <c r="F514" s="289"/>
      <c r="G514" s="289"/>
      <c r="H514" s="289"/>
      <c r="I514" s="289"/>
      <c r="J514" s="289"/>
    </row>
    <row r="515" spans="1:10" s="1" customFormat="1" ht="21.75">
      <c r="A515" s="167"/>
      <c r="B515" s="167"/>
      <c r="C515" s="289"/>
      <c r="D515" s="289"/>
      <c r="E515" s="289"/>
      <c r="F515" s="289"/>
      <c r="G515" s="289"/>
      <c r="H515" s="289"/>
      <c r="I515" s="289"/>
      <c r="J515" s="289"/>
    </row>
    <row r="516" spans="1:10" s="1" customFormat="1" ht="21.75">
      <c r="A516" s="167"/>
      <c r="B516" s="167"/>
      <c r="C516" s="289"/>
      <c r="D516" s="289"/>
      <c r="E516" s="289"/>
      <c r="F516" s="289"/>
      <c r="G516" s="289"/>
      <c r="H516" s="289"/>
      <c r="I516" s="289"/>
      <c r="J516" s="289"/>
    </row>
    <row r="517" spans="1:10" s="1" customFormat="1" ht="21.75">
      <c r="A517" s="167"/>
      <c r="B517" s="167"/>
      <c r="C517" s="289"/>
      <c r="D517" s="289"/>
      <c r="E517" s="289"/>
      <c r="F517" s="289"/>
      <c r="G517" s="289"/>
      <c r="H517" s="289"/>
      <c r="I517" s="289"/>
      <c r="J517" s="289"/>
    </row>
    <row r="518" spans="1:10" s="1" customFormat="1" ht="21.75">
      <c r="A518" s="167"/>
      <c r="B518" s="167"/>
      <c r="C518" s="289"/>
      <c r="D518" s="289"/>
      <c r="E518" s="289"/>
      <c r="F518" s="289"/>
      <c r="G518" s="289"/>
      <c r="H518" s="289"/>
      <c r="I518" s="289"/>
      <c r="J518" s="289"/>
    </row>
    <row r="519" spans="1:10" s="1" customFormat="1" ht="21.75">
      <c r="A519" s="167"/>
      <c r="B519" s="167"/>
      <c r="C519" s="289"/>
      <c r="D519" s="289"/>
      <c r="E519" s="289"/>
      <c r="F519" s="289"/>
      <c r="G519" s="289"/>
      <c r="H519" s="289"/>
      <c r="I519" s="289"/>
      <c r="J519" s="289"/>
    </row>
    <row r="520" spans="1:10" s="1" customFormat="1" ht="21.75">
      <c r="A520" s="167"/>
      <c r="B520" s="167"/>
      <c r="C520" s="289"/>
      <c r="D520" s="289"/>
      <c r="E520" s="289"/>
      <c r="F520" s="289"/>
      <c r="G520" s="289"/>
      <c r="H520" s="289"/>
      <c r="I520" s="289"/>
      <c r="J520" s="289"/>
    </row>
    <row r="521" spans="1:10" s="1" customFormat="1" ht="21.75">
      <c r="A521" s="167"/>
      <c r="B521" s="167"/>
      <c r="C521" s="289"/>
      <c r="D521" s="289"/>
      <c r="E521" s="289"/>
      <c r="F521" s="289"/>
      <c r="G521" s="289"/>
      <c r="H521" s="289"/>
      <c r="I521" s="289"/>
      <c r="J521" s="289"/>
    </row>
    <row r="522" spans="1:10" s="1" customFormat="1" ht="21.75">
      <c r="A522" s="167"/>
      <c r="B522" s="167"/>
      <c r="C522" s="289"/>
      <c r="D522" s="289"/>
      <c r="E522" s="289"/>
      <c r="F522" s="289"/>
      <c r="G522" s="289"/>
      <c r="H522" s="289"/>
      <c r="I522" s="289"/>
      <c r="J522" s="289"/>
    </row>
    <row r="523" spans="1:10" s="1" customFormat="1" ht="21.75">
      <c r="A523" s="167"/>
      <c r="B523" s="167"/>
      <c r="C523" s="289"/>
      <c r="D523" s="289"/>
      <c r="E523" s="289"/>
      <c r="F523" s="289"/>
      <c r="G523" s="289"/>
      <c r="H523" s="289"/>
      <c r="I523" s="289"/>
      <c r="J523" s="289"/>
    </row>
    <row r="524" spans="1:10" s="1" customFormat="1" ht="21.75">
      <c r="A524" s="167"/>
      <c r="B524" s="167"/>
      <c r="C524" s="289"/>
      <c r="D524" s="289"/>
      <c r="E524" s="289"/>
      <c r="F524" s="289"/>
      <c r="G524" s="289"/>
      <c r="H524" s="289"/>
      <c r="I524" s="289"/>
      <c r="J524" s="289"/>
    </row>
    <row r="525" spans="1:10" s="1" customFormat="1" ht="21.75">
      <c r="A525" s="167"/>
      <c r="B525" s="167"/>
      <c r="C525" s="289"/>
      <c r="D525" s="289"/>
      <c r="E525" s="289"/>
      <c r="F525" s="289"/>
      <c r="G525" s="289"/>
      <c r="H525" s="289"/>
      <c r="I525" s="289"/>
      <c r="J525" s="289"/>
    </row>
    <row r="526" spans="1:10" s="1" customFormat="1" ht="21.75">
      <c r="A526" s="167"/>
      <c r="B526" s="167"/>
      <c r="C526" s="289"/>
      <c r="D526" s="289"/>
      <c r="E526" s="289"/>
      <c r="F526" s="289"/>
      <c r="G526" s="289"/>
      <c r="H526" s="289"/>
      <c r="I526" s="289"/>
      <c r="J526" s="289"/>
    </row>
    <row r="527" spans="1:10" s="1" customFormat="1" ht="21.75">
      <c r="A527" s="167"/>
      <c r="B527" s="167"/>
      <c r="C527" s="289"/>
      <c r="D527" s="289"/>
      <c r="E527" s="289"/>
      <c r="F527" s="289"/>
      <c r="G527" s="289"/>
      <c r="H527" s="289"/>
      <c r="I527" s="289"/>
      <c r="J527" s="289"/>
    </row>
    <row r="528" spans="1:10" s="1" customFormat="1" ht="21.75">
      <c r="A528" s="167"/>
      <c r="B528" s="167"/>
      <c r="C528" s="289"/>
      <c r="D528" s="289"/>
      <c r="E528" s="289"/>
      <c r="F528" s="289"/>
      <c r="G528" s="289"/>
      <c r="H528" s="289"/>
      <c r="I528" s="289"/>
      <c r="J528" s="289"/>
    </row>
    <row r="529" spans="1:10" s="1" customFormat="1" ht="21.75">
      <c r="A529" s="167"/>
      <c r="B529" s="167"/>
      <c r="C529" s="289"/>
      <c r="D529" s="289"/>
      <c r="E529" s="289"/>
      <c r="F529" s="289"/>
      <c r="G529" s="289"/>
      <c r="H529" s="289"/>
      <c r="I529" s="289"/>
      <c r="J529" s="289"/>
    </row>
    <row r="530" spans="1:10" s="1" customFormat="1" ht="21.75">
      <c r="A530" s="167"/>
      <c r="B530" s="167"/>
      <c r="C530" s="289"/>
      <c r="D530" s="289"/>
      <c r="E530" s="289"/>
      <c r="F530" s="289"/>
      <c r="G530" s="289"/>
      <c r="H530" s="289"/>
      <c r="I530" s="289"/>
      <c r="J530" s="289"/>
    </row>
    <row r="531" spans="1:10" s="1" customFormat="1" ht="21.75">
      <c r="A531" s="167"/>
      <c r="B531" s="167"/>
      <c r="C531" s="289"/>
      <c r="D531" s="289"/>
      <c r="E531" s="289"/>
      <c r="F531" s="289"/>
      <c r="G531" s="289"/>
      <c r="H531" s="289"/>
      <c r="I531" s="289"/>
      <c r="J531" s="289"/>
    </row>
    <row r="532" spans="1:10" s="1" customFormat="1" ht="21.75">
      <c r="A532" s="167"/>
      <c r="B532" s="167"/>
      <c r="C532" s="289"/>
      <c r="D532" s="289"/>
      <c r="E532" s="289"/>
      <c r="F532" s="289"/>
      <c r="G532" s="289"/>
      <c r="H532" s="289"/>
      <c r="I532" s="289"/>
      <c r="J532" s="289"/>
    </row>
    <row r="533" spans="1:10" s="1" customFormat="1" ht="21.75">
      <c r="A533" s="167"/>
      <c r="B533" s="167"/>
      <c r="C533" s="289"/>
      <c r="D533" s="289"/>
      <c r="E533" s="289"/>
      <c r="F533" s="289"/>
      <c r="G533" s="289"/>
      <c r="H533" s="289"/>
      <c r="I533" s="289"/>
      <c r="J533" s="289"/>
    </row>
    <row r="534" spans="1:10" s="1" customFormat="1" ht="21.75">
      <c r="A534" s="167"/>
      <c r="B534" s="167"/>
      <c r="C534" s="289"/>
      <c r="D534" s="289"/>
      <c r="E534" s="289"/>
      <c r="F534" s="289"/>
      <c r="G534" s="289"/>
      <c r="H534" s="289"/>
      <c r="I534" s="289"/>
      <c r="J534" s="289"/>
    </row>
    <row r="535" spans="1:10" s="1" customFormat="1" ht="21.75">
      <c r="A535" s="167"/>
      <c r="B535" s="167"/>
      <c r="C535" s="289"/>
      <c r="D535" s="289"/>
      <c r="E535" s="289"/>
      <c r="F535" s="289"/>
      <c r="G535" s="289"/>
      <c r="H535" s="289"/>
      <c r="I535" s="289"/>
      <c r="J535" s="289"/>
    </row>
    <row r="536" spans="1:10" s="1" customFormat="1" ht="21.75">
      <c r="A536" s="167"/>
      <c r="B536" s="167"/>
      <c r="C536" s="289"/>
      <c r="D536" s="289"/>
      <c r="E536" s="289"/>
      <c r="F536" s="289"/>
      <c r="G536" s="289"/>
      <c r="H536" s="289"/>
      <c r="I536" s="289"/>
      <c r="J536" s="289"/>
    </row>
    <row r="537" spans="1:10" s="1" customFormat="1" ht="21.75">
      <c r="A537" s="167"/>
      <c r="B537" s="167"/>
      <c r="C537" s="289"/>
      <c r="D537" s="289"/>
      <c r="E537" s="289"/>
      <c r="F537" s="289"/>
      <c r="G537" s="289"/>
      <c r="H537" s="289"/>
      <c r="I537" s="289"/>
      <c r="J537" s="289"/>
    </row>
    <row r="538" spans="1:10" s="1" customFormat="1" ht="21.75">
      <c r="A538" s="167"/>
      <c r="B538" s="167"/>
      <c r="C538" s="289"/>
      <c r="D538" s="289"/>
      <c r="E538" s="289"/>
      <c r="F538" s="289"/>
      <c r="G538" s="289"/>
      <c r="H538" s="289"/>
      <c r="I538" s="289"/>
      <c r="J538" s="289"/>
    </row>
    <row r="539" spans="1:10" s="1" customFormat="1" ht="21.75">
      <c r="A539" s="167"/>
      <c r="B539" s="167"/>
      <c r="C539" s="289"/>
      <c r="D539" s="289"/>
      <c r="E539" s="289"/>
      <c r="F539" s="289"/>
      <c r="G539" s="289"/>
      <c r="H539" s="289"/>
      <c r="I539" s="289"/>
      <c r="J539" s="289"/>
    </row>
    <row r="540" spans="1:10" s="1" customFormat="1" ht="21.75">
      <c r="A540" s="167"/>
      <c r="B540" s="167"/>
      <c r="C540" s="289"/>
      <c r="D540" s="289"/>
      <c r="E540" s="289"/>
      <c r="F540" s="289"/>
      <c r="G540" s="289"/>
      <c r="H540" s="289"/>
      <c r="I540" s="289"/>
      <c r="J540" s="289"/>
    </row>
    <row r="541" spans="1:10" s="1" customFormat="1" ht="21.75">
      <c r="A541" s="167"/>
      <c r="B541" s="167"/>
      <c r="C541" s="289"/>
      <c r="D541" s="289"/>
      <c r="E541" s="289"/>
      <c r="F541" s="289"/>
      <c r="G541" s="289"/>
      <c r="H541" s="289"/>
      <c r="I541" s="289"/>
      <c r="J541" s="289"/>
    </row>
    <row r="542" spans="1:10" s="1" customFormat="1" ht="21.75">
      <c r="A542" s="167"/>
      <c r="B542" s="167"/>
      <c r="C542" s="289"/>
      <c r="D542" s="289"/>
      <c r="E542" s="289"/>
      <c r="F542" s="289"/>
      <c r="G542" s="289"/>
      <c r="H542" s="289"/>
      <c r="I542" s="289"/>
      <c r="J542" s="289"/>
    </row>
    <row r="543" spans="1:10" s="1" customFormat="1" ht="21.75">
      <c r="A543" s="167"/>
      <c r="B543" s="167"/>
      <c r="C543" s="289"/>
      <c r="D543" s="289"/>
      <c r="E543" s="289"/>
      <c r="F543" s="289"/>
      <c r="G543" s="289"/>
      <c r="H543" s="289"/>
      <c r="I543" s="289"/>
      <c r="J543" s="289"/>
    </row>
    <row r="544" spans="1:10" s="1" customFormat="1" ht="21.75">
      <c r="A544" s="167"/>
      <c r="B544" s="167"/>
      <c r="C544" s="289"/>
      <c r="D544" s="289"/>
      <c r="E544" s="289"/>
      <c r="F544" s="289"/>
      <c r="G544" s="289"/>
      <c r="H544" s="289"/>
      <c r="I544" s="289"/>
      <c r="J544" s="289"/>
    </row>
    <row r="545" spans="1:10" s="1" customFormat="1" ht="21.75">
      <c r="A545" s="167"/>
      <c r="B545" s="167"/>
      <c r="C545" s="289"/>
      <c r="D545" s="289"/>
      <c r="E545" s="289"/>
      <c r="F545" s="289"/>
      <c r="G545" s="289"/>
      <c r="H545" s="289"/>
      <c r="I545" s="289"/>
      <c r="J545" s="289"/>
    </row>
    <row r="546" ht="21.75">
      <c r="I546" s="289"/>
    </row>
  </sheetData>
  <sheetProtection/>
  <mergeCells count="2">
    <mergeCell ref="E6:F6"/>
    <mergeCell ref="G6:H6"/>
  </mergeCells>
  <printOptions/>
  <pageMargins left="0" right="0" top="0.3937007874015748" bottom="0.3937007874015748" header="0.2362204724409449" footer="0.2362204724409449"/>
  <pageSetup horizontalDpi="600" verticalDpi="600" orientation="landscape" paperSize="9" scale="85" r:id="rId1"/>
  <rowBreaks count="9" manualBreakCount="9">
    <brk id="31" max="9" man="1"/>
    <brk id="51" max="9" man="1"/>
    <brk id="72" max="9" man="1"/>
    <brk id="94" max="9" man="1"/>
    <brk id="110" max="9" man="1"/>
    <brk id="134" max="9" man="1"/>
    <brk id="155" max="9" man="1"/>
    <brk id="176" max="9" man="1"/>
    <brk id="20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5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21.75"/>
  <cols>
    <col min="1" max="1" width="6.00390625" style="168" customWidth="1"/>
    <col min="2" max="2" width="62.00390625" style="168" customWidth="1"/>
    <col min="3" max="3" width="14.00390625" style="293" customWidth="1"/>
    <col min="4" max="4" width="8.8515625" style="168" customWidth="1"/>
    <col min="5" max="5" width="14.7109375" style="293" customWidth="1"/>
    <col min="6" max="6" width="17.140625" style="293" customWidth="1"/>
    <col min="7" max="7" width="15.421875" style="293" customWidth="1"/>
    <col min="8" max="8" width="16.28125" style="168" customWidth="1"/>
    <col min="9" max="9" width="20.7109375" style="0" customWidth="1"/>
    <col min="10" max="10" width="19.00390625" style="0" customWidth="1"/>
    <col min="11" max="11" width="12.00390625" style="0" customWidth="1"/>
    <col min="12" max="12" width="16.57421875" style="0" customWidth="1"/>
    <col min="13" max="13" width="15.7109375" style="0" customWidth="1"/>
    <col min="14" max="14" width="14.140625" style="0" customWidth="1"/>
    <col min="15" max="15" width="13.00390625" style="0" customWidth="1"/>
  </cols>
  <sheetData>
    <row r="1" spans="1:8" s="2" customFormat="1" ht="18.75">
      <c r="A1" s="2" t="s">
        <v>284</v>
      </c>
      <c r="C1" s="267"/>
      <c r="D1" s="3"/>
      <c r="E1" s="294"/>
      <c r="F1" s="309"/>
      <c r="G1" s="267" t="s">
        <v>286</v>
      </c>
      <c r="H1" s="4" t="s">
        <v>291</v>
      </c>
    </row>
    <row r="2" spans="1:7" s="2" customFormat="1" ht="18.75">
      <c r="A2" s="5" t="str">
        <f>ปร5ก!A3</f>
        <v>สถานที่ก่อสร้าง      บริเวณภายในวัดพระธาตุดอยกองมู  ตำบลจองคำ  อำเภอเมือง  จังหวัดแม่ฮ่องสอน</v>
      </c>
      <c r="C2" s="267"/>
      <c r="D2" s="3"/>
      <c r="E2" s="267"/>
      <c r="F2" s="309"/>
      <c r="G2" s="309"/>
    </row>
    <row r="3" spans="1:8" s="2" customFormat="1" ht="18.75">
      <c r="A3" s="2" t="s">
        <v>319</v>
      </c>
      <c r="C3" s="267"/>
      <c r="D3" s="3"/>
      <c r="E3" s="267"/>
      <c r="F3" s="267" t="s">
        <v>12</v>
      </c>
      <c r="G3" s="267" t="s">
        <v>13</v>
      </c>
      <c r="H3" s="3" t="s">
        <v>29</v>
      </c>
    </row>
    <row r="4" spans="1:8" s="2" customFormat="1" ht="18.75">
      <c r="A4" s="25" t="s">
        <v>313</v>
      </c>
      <c r="C4" s="267"/>
      <c r="D4" s="3"/>
      <c r="E4" s="267"/>
      <c r="F4" s="294" t="s">
        <v>314</v>
      </c>
      <c r="G4" s="267"/>
      <c r="H4" s="3"/>
    </row>
    <row r="5" spans="1:8" s="2" customFormat="1" ht="18.75">
      <c r="A5" s="5"/>
      <c r="C5" s="267"/>
      <c r="D5" s="3"/>
      <c r="E5" s="267"/>
      <c r="F5" s="294"/>
      <c r="G5" s="267"/>
      <c r="H5" s="3"/>
    </row>
    <row r="6" spans="1:8" s="2" customFormat="1" ht="18.75">
      <c r="A6" s="6" t="s">
        <v>14</v>
      </c>
      <c r="B6" s="6" t="s">
        <v>15</v>
      </c>
      <c r="C6" s="268" t="s">
        <v>16</v>
      </c>
      <c r="D6" s="7" t="s">
        <v>17</v>
      </c>
      <c r="E6" s="419" t="s">
        <v>254</v>
      </c>
      <c r="F6" s="419"/>
      <c r="G6" s="268" t="s">
        <v>18</v>
      </c>
      <c r="H6" s="7" t="s">
        <v>21</v>
      </c>
    </row>
    <row r="7" spans="1:11" s="2" customFormat="1" ht="18.75">
      <c r="A7" s="9"/>
      <c r="B7" s="9"/>
      <c r="C7" s="269"/>
      <c r="D7" s="10"/>
      <c r="E7" s="139" t="s">
        <v>22</v>
      </c>
      <c r="F7" s="139" t="s">
        <v>23</v>
      </c>
      <c r="G7" s="322" t="s">
        <v>255</v>
      </c>
      <c r="H7" s="10"/>
      <c r="J7" s="12"/>
      <c r="K7" s="12"/>
    </row>
    <row r="8" spans="1:13" s="2" customFormat="1" ht="18.75">
      <c r="A8" s="340"/>
      <c r="B8" s="169" t="s">
        <v>300</v>
      </c>
      <c r="C8" s="138"/>
      <c r="D8" s="146"/>
      <c r="E8" s="151"/>
      <c r="F8" s="146"/>
      <c r="G8" s="140"/>
      <c r="H8" s="17"/>
      <c r="J8" s="61"/>
      <c r="M8" s="18"/>
    </row>
    <row r="9" spans="1:13" s="2" customFormat="1" ht="18.75">
      <c r="A9" s="340">
        <v>1</v>
      </c>
      <c r="B9" s="169" t="s">
        <v>258</v>
      </c>
      <c r="C9" s="138"/>
      <c r="D9" s="146"/>
      <c r="E9" s="151"/>
      <c r="F9" s="146"/>
      <c r="G9" s="140"/>
      <c r="H9" s="17"/>
      <c r="J9" s="61"/>
      <c r="M9" s="18"/>
    </row>
    <row r="10" spans="1:13" s="2" customFormat="1" ht="18.75">
      <c r="A10" s="13"/>
      <c r="B10" s="16" t="s">
        <v>274</v>
      </c>
      <c r="C10" s="138">
        <f>ROUND((291+178)*1.09,0)</f>
        <v>511</v>
      </c>
      <c r="D10" s="146" t="s">
        <v>25</v>
      </c>
      <c r="E10" s="44"/>
      <c r="F10" s="146"/>
      <c r="G10" s="140"/>
      <c r="H10" s="15"/>
      <c r="J10" s="152"/>
      <c r="M10" s="18"/>
    </row>
    <row r="11" spans="1:13" s="2" customFormat="1" ht="18.75">
      <c r="A11" s="13"/>
      <c r="B11" s="16" t="s">
        <v>197</v>
      </c>
      <c r="C11" s="138">
        <v>12060</v>
      </c>
      <c r="D11" s="146" t="s">
        <v>28</v>
      </c>
      <c r="E11" s="44"/>
      <c r="F11" s="146"/>
      <c r="G11" s="140"/>
      <c r="H11" s="15"/>
      <c r="J11" s="152"/>
      <c r="M11" s="18"/>
    </row>
    <row r="12" spans="1:13" s="2" customFormat="1" ht="18.75">
      <c r="A12" s="13"/>
      <c r="B12" s="16" t="s">
        <v>198</v>
      </c>
      <c r="C12" s="138">
        <f>8526+2626</f>
        <v>11152</v>
      </c>
      <c r="D12" s="146" t="s">
        <v>28</v>
      </c>
      <c r="E12" s="44"/>
      <c r="F12" s="146"/>
      <c r="G12" s="140"/>
      <c r="H12" s="15"/>
      <c r="J12" s="152"/>
      <c r="M12" s="18"/>
    </row>
    <row r="13" spans="1:13" s="2" customFormat="1" ht="18.75">
      <c r="A13" s="13"/>
      <c r="B13" s="16" t="s">
        <v>199</v>
      </c>
      <c r="C13" s="138">
        <f>7727+380+5039</f>
        <v>13146</v>
      </c>
      <c r="D13" s="146" t="s">
        <v>28</v>
      </c>
      <c r="E13" s="44"/>
      <c r="F13" s="146"/>
      <c r="G13" s="140"/>
      <c r="H13" s="15"/>
      <c r="J13" s="152"/>
      <c r="M13" s="18"/>
    </row>
    <row r="14" spans="1:13" s="2" customFormat="1" ht="18.75">
      <c r="A14" s="13"/>
      <c r="B14" s="16" t="s">
        <v>200</v>
      </c>
      <c r="C14" s="138">
        <f>2059+150+3632</f>
        <v>5841</v>
      </c>
      <c r="D14" s="146" t="s">
        <v>28</v>
      </c>
      <c r="E14" s="44"/>
      <c r="F14" s="146"/>
      <c r="G14" s="140"/>
      <c r="H14" s="15"/>
      <c r="J14" s="152"/>
      <c r="M14" s="18"/>
    </row>
    <row r="15" spans="1:13" s="2" customFormat="1" ht="18.75">
      <c r="A15" s="13"/>
      <c r="B15" s="16" t="s">
        <v>206</v>
      </c>
      <c r="C15" s="138">
        <f>5139+41+836</f>
        <v>6016</v>
      </c>
      <c r="D15" s="146" t="s">
        <v>28</v>
      </c>
      <c r="E15" s="44"/>
      <c r="F15" s="146"/>
      <c r="G15" s="140"/>
      <c r="H15" s="15"/>
      <c r="I15" s="345"/>
      <c r="J15" s="346"/>
      <c r="K15" s="96"/>
      <c r="L15" s="96"/>
      <c r="M15" s="347"/>
    </row>
    <row r="16" spans="1:13" s="2" customFormat="1" ht="18.75">
      <c r="A16" s="13"/>
      <c r="B16" s="16" t="s">
        <v>207</v>
      </c>
      <c r="C16" s="138">
        <f>1106+22+633</f>
        <v>1761</v>
      </c>
      <c r="D16" s="146" t="s">
        <v>28</v>
      </c>
      <c r="E16" s="44"/>
      <c r="F16" s="146"/>
      <c r="G16" s="140"/>
      <c r="H16" s="15"/>
      <c r="I16" s="345"/>
      <c r="J16" s="346"/>
      <c r="K16" s="96"/>
      <c r="L16" s="96"/>
      <c r="M16" s="347"/>
    </row>
    <row r="17" spans="1:13" s="2" customFormat="1" ht="18.75">
      <c r="A17" s="13"/>
      <c r="B17" s="16" t="s">
        <v>102</v>
      </c>
      <c r="C17" s="138">
        <f>ROUND(1018*0.987,2)</f>
        <v>1004.77</v>
      </c>
      <c r="D17" s="146" t="s">
        <v>28</v>
      </c>
      <c r="E17" s="44"/>
      <c r="F17" s="146"/>
      <c r="G17" s="140"/>
      <c r="H17" s="15"/>
      <c r="I17" s="348"/>
      <c r="J17" s="349"/>
      <c r="K17" s="157"/>
      <c r="L17" s="96"/>
      <c r="M17" s="347"/>
    </row>
    <row r="18" spans="1:15" s="2" customFormat="1" ht="18.75">
      <c r="A18" s="13"/>
      <c r="B18" s="16" t="s">
        <v>235</v>
      </c>
      <c r="C18" s="138">
        <f>965*176</f>
        <v>169840</v>
      </c>
      <c r="D18" s="146" t="s">
        <v>28</v>
      </c>
      <c r="E18" s="44"/>
      <c r="F18" s="146"/>
      <c r="G18" s="140"/>
      <c r="H18" s="146"/>
      <c r="I18" s="350"/>
      <c r="J18" s="351"/>
      <c r="K18" s="96"/>
      <c r="L18" s="349"/>
      <c r="M18" s="157"/>
      <c r="O18" s="18"/>
    </row>
    <row r="19" spans="1:9" s="2" customFormat="1" ht="18.75">
      <c r="A19" s="134">
        <v>2</v>
      </c>
      <c r="B19" s="128" t="s">
        <v>256</v>
      </c>
      <c r="C19" s="273"/>
      <c r="D19" s="46"/>
      <c r="E19" s="352"/>
      <c r="F19" s="262"/>
      <c r="G19" s="263"/>
      <c r="H19" s="336"/>
      <c r="I19" s="23"/>
    </row>
    <row r="20" spans="1:10" s="2" customFormat="1" ht="18.75">
      <c r="A20" s="13"/>
      <c r="B20" s="16" t="s">
        <v>201</v>
      </c>
      <c r="C20" s="275">
        <v>5933</v>
      </c>
      <c r="D20" s="14" t="s">
        <v>28</v>
      </c>
      <c r="E20" s="343"/>
      <c r="F20" s="146"/>
      <c r="G20" s="140"/>
      <c r="H20" s="15"/>
      <c r="I20" s="23"/>
      <c r="J20" s="332"/>
    </row>
    <row r="21" spans="1:10" s="2" customFormat="1" ht="18.75">
      <c r="A21" s="13"/>
      <c r="B21" s="16" t="s">
        <v>202</v>
      </c>
      <c r="C21" s="275">
        <v>3493</v>
      </c>
      <c r="D21" s="14" t="s">
        <v>28</v>
      </c>
      <c r="E21" s="343"/>
      <c r="F21" s="146"/>
      <c r="G21" s="140"/>
      <c r="H21" s="15"/>
      <c r="I21" s="23"/>
      <c r="J21" s="333"/>
    </row>
    <row r="22" spans="1:10" s="2" customFormat="1" ht="18.75">
      <c r="A22" s="13"/>
      <c r="B22" s="16" t="s">
        <v>203</v>
      </c>
      <c r="C22" s="275">
        <v>4890</v>
      </c>
      <c r="D22" s="14" t="s">
        <v>28</v>
      </c>
      <c r="E22" s="343"/>
      <c r="F22" s="146"/>
      <c r="G22" s="140"/>
      <c r="H22" s="15"/>
      <c r="I22" s="23"/>
      <c r="J22" s="333"/>
    </row>
    <row r="23" spans="1:10" s="2" customFormat="1" ht="18.75">
      <c r="A23" s="13"/>
      <c r="B23" s="16" t="s">
        <v>204</v>
      </c>
      <c r="C23" s="275">
        <v>6722</v>
      </c>
      <c r="D23" s="14" t="s">
        <v>28</v>
      </c>
      <c r="E23" s="343"/>
      <c r="F23" s="146"/>
      <c r="G23" s="140"/>
      <c r="H23" s="15"/>
      <c r="I23" s="23"/>
      <c r="J23" s="333"/>
    </row>
    <row r="24" spans="1:9" s="2" customFormat="1" ht="18.75">
      <c r="A24" s="13"/>
      <c r="B24" s="51"/>
      <c r="C24" s="275"/>
      <c r="D24" s="14"/>
      <c r="E24" s="318"/>
      <c r="F24" s="146"/>
      <c r="G24" s="140"/>
      <c r="H24" s="15"/>
      <c r="I24" s="23"/>
    </row>
    <row r="25" spans="1:9" s="2" customFormat="1" ht="19.5" thickBot="1">
      <c r="A25" s="133"/>
      <c r="B25" s="126"/>
      <c r="C25" s="276"/>
      <c r="D25" s="127"/>
      <c r="E25" s="296"/>
      <c r="F25" s="311"/>
      <c r="G25" s="296"/>
      <c r="H25" s="129"/>
      <c r="I25" s="23"/>
    </row>
    <row r="26" spans="1:9" s="2" customFormat="1" ht="20.25" thickBot="1" thickTop="1">
      <c r="A26" s="19"/>
      <c r="B26" s="20" t="s">
        <v>257</v>
      </c>
      <c r="C26" s="274"/>
      <c r="D26" s="21"/>
      <c r="E26" s="274"/>
      <c r="F26" s="310"/>
      <c r="G26" s="274"/>
      <c r="H26" s="22"/>
      <c r="I26" s="23"/>
    </row>
    <row r="27" spans="1:9" s="180" customFormat="1" ht="20.25" thickBot="1" thickTop="1">
      <c r="A27" s="19"/>
      <c r="B27" s="20"/>
      <c r="C27" s="274"/>
      <c r="D27" s="21"/>
      <c r="E27" s="274"/>
      <c r="F27" s="310"/>
      <c r="G27" s="274"/>
      <c r="H27" s="22"/>
      <c r="I27" s="192"/>
    </row>
    <row r="28" spans="1:8" s="95" customFormat="1" ht="22.5" thickBot="1" thickTop="1">
      <c r="A28" s="19"/>
      <c r="B28" s="20" t="s">
        <v>275</v>
      </c>
      <c r="C28" s="274"/>
      <c r="D28" s="21"/>
      <c r="E28" s="274"/>
      <c r="F28" s="310"/>
      <c r="G28" s="274"/>
      <c r="H28" s="22"/>
    </row>
    <row r="29" spans="1:8" s="95" customFormat="1" ht="21.75" thickTop="1">
      <c r="A29" s="16"/>
      <c r="B29" s="340"/>
      <c r="C29" s="341"/>
      <c r="D29" s="16"/>
      <c r="E29" s="341"/>
      <c r="F29" s="341"/>
      <c r="G29" s="140"/>
      <c r="H29" s="16"/>
    </row>
    <row r="30" spans="1:8" s="95" customFormat="1" ht="21">
      <c r="A30" s="96"/>
      <c r="B30" s="97"/>
      <c r="C30" s="288"/>
      <c r="D30" s="96"/>
      <c r="E30" s="288"/>
      <c r="F30" s="288"/>
      <c r="G30" s="321"/>
      <c r="H30" s="96"/>
    </row>
    <row r="31" spans="1:8" s="95" customFormat="1" ht="21">
      <c r="A31" s="96"/>
      <c r="B31" s="97"/>
      <c r="C31" s="398" t="s">
        <v>315</v>
      </c>
      <c r="D31" s="288"/>
      <c r="E31" s="288"/>
      <c r="F31" s="288"/>
      <c r="G31" s="321"/>
      <c r="H31" s="96"/>
    </row>
    <row r="32" spans="1:8" s="95" customFormat="1" ht="21">
      <c r="A32" s="96"/>
      <c r="B32" s="97"/>
      <c r="C32" s="399" t="s">
        <v>316</v>
      </c>
      <c r="D32" s="288"/>
      <c r="E32" s="288"/>
      <c r="F32" s="288"/>
      <c r="G32" s="321"/>
      <c r="H32" s="96"/>
    </row>
    <row r="33" spans="1:8" s="95" customFormat="1" ht="21">
      <c r="A33" s="96"/>
      <c r="B33" s="97"/>
      <c r="C33" s="400" t="s">
        <v>317</v>
      </c>
      <c r="D33" s="288"/>
      <c r="E33" s="288"/>
      <c r="F33" s="288"/>
      <c r="G33" s="321"/>
      <c r="H33" s="96"/>
    </row>
    <row r="34" spans="1:8" s="99" customFormat="1" ht="21.75">
      <c r="A34" s="96"/>
      <c r="B34" s="97"/>
      <c r="C34" s="288"/>
      <c r="D34" s="96"/>
      <c r="E34" s="288"/>
      <c r="F34" s="288"/>
      <c r="G34" s="321"/>
      <c r="H34" s="96"/>
    </row>
    <row r="35" spans="1:8" s="99" customFormat="1" ht="21.75">
      <c r="A35" s="96"/>
      <c r="B35" s="97"/>
      <c r="C35" s="288"/>
      <c r="D35" s="96"/>
      <c r="E35" s="288"/>
      <c r="F35" s="288"/>
      <c r="G35" s="321"/>
      <c r="H35" s="96"/>
    </row>
    <row r="36" spans="1:8" s="99" customFormat="1" ht="21.75">
      <c r="A36" s="96"/>
      <c r="B36" s="97"/>
      <c r="C36" s="288"/>
      <c r="D36" s="96"/>
      <c r="E36" s="288"/>
      <c r="F36" s="288"/>
      <c r="G36" s="321"/>
      <c r="H36" s="96"/>
    </row>
    <row r="37" spans="1:8" s="99" customFormat="1" ht="21.75">
      <c r="A37" s="96"/>
      <c r="B37" s="97"/>
      <c r="C37" s="288"/>
      <c r="D37" s="96"/>
      <c r="E37" s="288"/>
      <c r="F37" s="288"/>
      <c r="G37" s="321"/>
      <c r="H37" s="96"/>
    </row>
    <row r="38" spans="1:10" s="99" customFormat="1" ht="21.75">
      <c r="A38" s="167"/>
      <c r="B38" s="167"/>
      <c r="C38" s="289"/>
      <c r="D38" s="167"/>
      <c r="E38" s="289"/>
      <c r="F38" s="289"/>
      <c r="G38" s="289"/>
      <c r="H38" s="167"/>
      <c r="I38" s="101"/>
      <c r="J38" s="101"/>
    </row>
    <row r="39" spans="1:8" s="2" customFormat="1" ht="24.75" customHeight="1">
      <c r="A39" s="97"/>
      <c r="B39" s="102"/>
      <c r="C39" s="290"/>
      <c r="D39" s="103"/>
      <c r="E39" s="306"/>
      <c r="F39" s="306"/>
      <c r="G39" s="308"/>
      <c r="H39" s="104"/>
    </row>
    <row r="40" spans="1:8" s="2" customFormat="1" ht="24.75" customHeight="1">
      <c r="A40" s="103"/>
      <c r="B40" s="106"/>
      <c r="C40" s="290"/>
      <c r="D40" s="103"/>
      <c r="E40" s="306"/>
      <c r="F40" s="306"/>
      <c r="G40" s="306"/>
      <c r="H40" s="104"/>
    </row>
    <row r="41" spans="1:8" s="2" customFormat="1" ht="24.75" customHeight="1">
      <c r="A41" s="103"/>
      <c r="B41" s="106"/>
      <c r="C41" s="290"/>
      <c r="D41" s="103"/>
      <c r="E41" s="306"/>
      <c r="F41" s="306"/>
      <c r="G41" s="306"/>
      <c r="H41" s="104"/>
    </row>
    <row r="42" spans="1:8" s="2" customFormat="1" ht="24.75" customHeight="1">
      <c r="A42" s="103"/>
      <c r="B42" s="106"/>
      <c r="C42" s="290"/>
      <c r="D42" s="103"/>
      <c r="E42" s="306"/>
      <c r="F42" s="306"/>
      <c r="G42" s="306"/>
      <c r="H42" s="104"/>
    </row>
    <row r="43" spans="1:8" s="2" customFormat="1" ht="24.75" customHeight="1">
      <c r="A43" s="103"/>
      <c r="B43" s="106"/>
      <c r="C43" s="290"/>
      <c r="D43" s="103"/>
      <c r="E43" s="306"/>
      <c r="F43" s="306"/>
      <c r="G43" s="306"/>
      <c r="H43" s="104"/>
    </row>
    <row r="44" spans="1:8" s="2" customFormat="1" ht="24.75" customHeight="1">
      <c r="A44" s="103"/>
      <c r="B44" s="106"/>
      <c r="C44" s="290"/>
      <c r="D44" s="103"/>
      <c r="E44" s="306"/>
      <c r="F44" s="306"/>
      <c r="G44" s="306"/>
      <c r="H44" s="104"/>
    </row>
    <row r="45" spans="1:8" s="2" customFormat="1" ht="24.75" customHeight="1">
      <c r="A45" s="103"/>
      <c r="B45" s="106"/>
      <c r="C45" s="290"/>
      <c r="D45" s="103"/>
      <c r="E45" s="306"/>
      <c r="F45" s="306"/>
      <c r="G45" s="306"/>
      <c r="H45" s="104"/>
    </row>
    <row r="46" spans="1:8" s="2" customFormat="1" ht="24.75" customHeight="1">
      <c r="A46" s="103"/>
      <c r="B46" s="106"/>
      <c r="C46" s="290"/>
      <c r="D46" s="103"/>
      <c r="E46" s="306"/>
      <c r="F46" s="306"/>
      <c r="G46" s="306"/>
      <c r="H46" s="104"/>
    </row>
    <row r="47" spans="1:8" s="2" customFormat="1" ht="24.75" customHeight="1">
      <c r="A47" s="103"/>
      <c r="B47" s="106"/>
      <c r="C47" s="290"/>
      <c r="D47" s="103"/>
      <c r="E47" s="306"/>
      <c r="F47" s="306"/>
      <c r="G47" s="306"/>
      <c r="H47" s="104"/>
    </row>
    <row r="48" spans="1:8" s="2" customFormat="1" ht="24.75" customHeight="1">
      <c r="A48" s="103"/>
      <c r="B48" s="106"/>
      <c r="C48" s="290"/>
      <c r="D48" s="103"/>
      <c r="E48" s="306"/>
      <c r="F48" s="306"/>
      <c r="G48" s="306"/>
      <c r="H48" s="104"/>
    </row>
    <row r="49" spans="1:8" s="2" customFormat="1" ht="24.75" customHeight="1">
      <c r="A49" s="103"/>
      <c r="B49" s="106"/>
      <c r="C49" s="290"/>
      <c r="D49" s="103"/>
      <c r="E49" s="306"/>
      <c r="F49" s="306"/>
      <c r="G49" s="306"/>
      <c r="H49" s="104"/>
    </row>
    <row r="50" spans="1:8" s="2" customFormat="1" ht="24.75" customHeight="1">
      <c r="A50" s="103"/>
      <c r="B50" s="106"/>
      <c r="C50" s="290"/>
      <c r="D50" s="103"/>
      <c r="E50" s="306"/>
      <c r="F50" s="306"/>
      <c r="G50" s="306"/>
      <c r="H50" s="104"/>
    </row>
    <row r="51" spans="1:8" s="2" customFormat="1" ht="24.75" customHeight="1">
      <c r="A51" s="103"/>
      <c r="B51" s="106"/>
      <c r="C51" s="290"/>
      <c r="D51" s="103"/>
      <c r="E51" s="306"/>
      <c r="F51" s="306"/>
      <c r="G51" s="306"/>
      <c r="H51" s="104"/>
    </row>
    <row r="52" spans="1:10" s="2" customFormat="1" ht="21.75" customHeight="1">
      <c r="A52" s="108"/>
      <c r="B52" s="106"/>
      <c r="C52" s="291"/>
      <c r="D52" s="109"/>
      <c r="E52" s="307"/>
      <c r="F52" s="307"/>
      <c r="G52" s="321"/>
      <c r="H52" s="98"/>
      <c r="J52" s="3"/>
    </row>
    <row r="53" spans="1:8" s="2" customFormat="1" ht="22.5" customHeight="1">
      <c r="A53" s="103"/>
      <c r="B53" s="106"/>
      <c r="C53" s="291"/>
      <c r="D53" s="109"/>
      <c r="E53" s="307"/>
      <c r="F53" s="307"/>
      <c r="G53" s="321"/>
      <c r="H53" s="98"/>
    </row>
    <row r="54" spans="1:8" s="2" customFormat="1" ht="24.75" customHeight="1">
      <c r="A54" s="103"/>
      <c r="B54" s="106"/>
      <c r="C54" s="290"/>
      <c r="D54" s="103"/>
      <c r="E54" s="306"/>
      <c r="F54" s="306"/>
      <c r="G54" s="306"/>
      <c r="H54" s="104"/>
    </row>
    <row r="55" spans="1:8" s="2" customFormat="1" ht="24.75" customHeight="1">
      <c r="A55" s="103"/>
      <c r="B55" s="106"/>
      <c r="C55" s="290"/>
      <c r="D55" s="103"/>
      <c r="E55" s="306"/>
      <c r="F55" s="306"/>
      <c r="G55" s="306"/>
      <c r="H55" s="104"/>
    </row>
    <row r="56" spans="1:8" s="2" customFormat="1" ht="24.75" customHeight="1">
      <c r="A56" s="103"/>
      <c r="B56" s="106"/>
      <c r="C56" s="290"/>
      <c r="D56" s="103"/>
      <c r="E56" s="306"/>
      <c r="F56" s="306"/>
      <c r="G56" s="306"/>
      <c r="H56" s="104"/>
    </row>
    <row r="57" spans="1:8" s="2" customFormat="1" ht="24.75" customHeight="1">
      <c r="A57" s="103"/>
      <c r="B57" s="106"/>
      <c r="C57" s="290"/>
      <c r="D57" s="103"/>
      <c r="E57" s="306"/>
      <c r="F57" s="306"/>
      <c r="G57" s="306"/>
      <c r="H57" s="104"/>
    </row>
    <row r="58" spans="1:8" s="2" customFormat="1" ht="24.75" customHeight="1">
      <c r="A58" s="103"/>
      <c r="B58" s="106"/>
      <c r="C58" s="290"/>
      <c r="D58" s="103"/>
      <c r="E58" s="306"/>
      <c r="F58" s="306"/>
      <c r="G58" s="306"/>
      <c r="H58" s="104"/>
    </row>
    <row r="59" spans="1:10" s="2" customFormat="1" ht="23.25" customHeight="1">
      <c r="A59" s="97"/>
      <c r="B59" s="106"/>
      <c r="C59" s="290"/>
      <c r="D59" s="103"/>
      <c r="E59" s="306"/>
      <c r="F59" s="306"/>
      <c r="G59" s="306"/>
      <c r="H59" s="104"/>
      <c r="J59" s="3"/>
    </row>
    <row r="60" spans="1:10" s="114" customFormat="1" ht="23.25" customHeight="1">
      <c r="A60" s="97"/>
      <c r="B60" s="97"/>
      <c r="C60" s="292"/>
      <c r="D60" s="97"/>
      <c r="E60" s="308"/>
      <c r="F60" s="308"/>
      <c r="G60" s="323"/>
      <c r="H60" s="105"/>
      <c r="J60" s="115"/>
    </row>
    <row r="61" spans="1:8" s="99" customFormat="1" ht="21.75">
      <c r="A61" s="167"/>
      <c r="B61" s="97"/>
      <c r="C61" s="292"/>
      <c r="D61" s="97"/>
      <c r="E61" s="308"/>
      <c r="F61" s="308"/>
      <c r="G61" s="308"/>
      <c r="H61" s="167"/>
    </row>
    <row r="62" spans="1:8" s="99" customFormat="1" ht="21.75">
      <c r="A62" s="167"/>
      <c r="B62" s="167"/>
      <c r="C62" s="289"/>
      <c r="D62" s="167"/>
      <c r="E62" s="289"/>
      <c r="F62" s="289"/>
      <c r="G62" s="289"/>
      <c r="H62" s="167"/>
    </row>
    <row r="63" spans="1:8" s="2" customFormat="1" ht="24.75" customHeight="1">
      <c r="A63" s="97"/>
      <c r="B63" s="102"/>
      <c r="C63" s="290"/>
      <c r="D63" s="103"/>
      <c r="E63" s="306"/>
      <c r="F63" s="306"/>
      <c r="G63" s="308"/>
      <c r="H63" s="104"/>
    </row>
    <row r="64" spans="1:8" s="2" customFormat="1" ht="24.75" customHeight="1">
      <c r="A64" s="103"/>
      <c r="B64" s="106"/>
      <c r="C64" s="290"/>
      <c r="D64" s="103"/>
      <c r="E64" s="306"/>
      <c r="F64" s="306"/>
      <c r="G64" s="306"/>
      <c r="H64" s="104"/>
    </row>
    <row r="65" spans="1:10" s="2" customFormat="1" ht="24.75" customHeight="1">
      <c r="A65" s="97"/>
      <c r="B65" s="106"/>
      <c r="C65" s="290"/>
      <c r="D65" s="103"/>
      <c r="E65" s="306"/>
      <c r="F65" s="306"/>
      <c r="G65" s="306"/>
      <c r="H65" s="104"/>
      <c r="J65" s="27"/>
    </row>
    <row r="66" spans="1:10" s="2" customFormat="1" ht="24" customHeight="1">
      <c r="A66" s="97"/>
      <c r="B66" s="106"/>
      <c r="C66" s="290"/>
      <c r="D66" s="103"/>
      <c r="E66" s="306"/>
      <c r="F66" s="306"/>
      <c r="G66" s="306"/>
      <c r="H66" s="104"/>
      <c r="J66" s="3"/>
    </row>
    <row r="67" spans="1:10" s="2" customFormat="1" ht="24" customHeight="1">
      <c r="A67" s="97"/>
      <c r="B67" s="106"/>
      <c r="C67" s="290"/>
      <c r="D67" s="103"/>
      <c r="E67" s="306"/>
      <c r="F67" s="306"/>
      <c r="G67" s="306"/>
      <c r="H67" s="104"/>
      <c r="J67" s="3"/>
    </row>
    <row r="68" spans="1:8" s="99" customFormat="1" ht="21.75">
      <c r="A68" s="167"/>
      <c r="B68" s="167"/>
      <c r="C68" s="289"/>
      <c r="D68" s="167"/>
      <c r="E68" s="289"/>
      <c r="F68" s="289"/>
      <c r="G68" s="289"/>
      <c r="H68" s="167"/>
    </row>
    <row r="69" spans="1:8" s="99" customFormat="1" ht="21.75">
      <c r="A69" s="167"/>
      <c r="B69" s="167"/>
      <c r="C69" s="289"/>
      <c r="D69" s="167"/>
      <c r="E69" s="289"/>
      <c r="F69" s="289"/>
      <c r="G69" s="289"/>
      <c r="H69" s="167"/>
    </row>
    <row r="70" spans="1:8" s="99" customFormat="1" ht="21.75">
      <c r="A70" s="167"/>
      <c r="B70" s="167"/>
      <c r="C70" s="289"/>
      <c r="D70" s="167"/>
      <c r="E70" s="289"/>
      <c r="F70" s="289"/>
      <c r="G70" s="289"/>
      <c r="H70" s="167"/>
    </row>
    <row r="71" spans="1:8" s="99" customFormat="1" ht="21.75">
      <c r="A71" s="167"/>
      <c r="B71" s="167"/>
      <c r="C71" s="289"/>
      <c r="D71" s="167"/>
      <c r="E71" s="289"/>
      <c r="F71" s="289"/>
      <c r="G71" s="289"/>
      <c r="H71" s="167"/>
    </row>
    <row r="72" spans="1:10" s="114" customFormat="1" ht="23.25" customHeight="1">
      <c r="A72" s="97"/>
      <c r="B72" s="97"/>
      <c r="C72" s="292"/>
      <c r="D72" s="97"/>
      <c r="E72" s="308"/>
      <c r="F72" s="308"/>
      <c r="G72" s="323"/>
      <c r="H72" s="105"/>
      <c r="I72" s="116"/>
      <c r="J72" s="115"/>
    </row>
    <row r="73" spans="1:8" s="99" customFormat="1" ht="21.75">
      <c r="A73" s="167"/>
      <c r="B73" s="167"/>
      <c r="C73" s="289"/>
      <c r="D73" s="167"/>
      <c r="E73" s="289"/>
      <c r="F73" s="289"/>
      <c r="G73" s="289"/>
      <c r="H73" s="167"/>
    </row>
    <row r="74" spans="1:8" s="99" customFormat="1" ht="21.75">
      <c r="A74" s="167"/>
      <c r="B74" s="167"/>
      <c r="C74" s="289"/>
      <c r="D74" s="167"/>
      <c r="E74" s="289"/>
      <c r="F74" s="289"/>
      <c r="G74" s="289"/>
      <c r="H74" s="167"/>
    </row>
    <row r="75" spans="1:8" s="99" customFormat="1" ht="21.75">
      <c r="A75" s="167"/>
      <c r="B75" s="167"/>
      <c r="C75" s="289"/>
      <c r="D75" s="167"/>
      <c r="E75" s="289"/>
      <c r="F75" s="289"/>
      <c r="G75" s="289"/>
      <c r="H75" s="167"/>
    </row>
    <row r="76" spans="1:8" s="99" customFormat="1" ht="21.75">
      <c r="A76" s="167"/>
      <c r="B76" s="167"/>
      <c r="C76" s="289"/>
      <c r="D76" s="167"/>
      <c r="E76" s="289"/>
      <c r="F76" s="289"/>
      <c r="G76" s="289"/>
      <c r="H76" s="167"/>
    </row>
    <row r="77" spans="1:8" s="99" customFormat="1" ht="21.75">
      <c r="A77" s="167"/>
      <c r="B77" s="167"/>
      <c r="C77" s="289"/>
      <c r="D77" s="167"/>
      <c r="E77" s="289"/>
      <c r="F77" s="289"/>
      <c r="G77" s="289"/>
      <c r="H77" s="167"/>
    </row>
    <row r="78" spans="1:8" s="1" customFormat="1" ht="21.75">
      <c r="A78" s="167"/>
      <c r="B78" s="167"/>
      <c r="C78" s="289"/>
      <c r="D78" s="167"/>
      <c r="E78" s="289"/>
      <c r="F78" s="289"/>
      <c r="G78" s="289"/>
      <c r="H78" s="167"/>
    </row>
    <row r="79" spans="1:8" s="1" customFormat="1" ht="21.75">
      <c r="A79" s="167"/>
      <c r="B79" s="167"/>
      <c r="C79" s="289"/>
      <c r="D79" s="167"/>
      <c r="E79" s="289"/>
      <c r="F79" s="289"/>
      <c r="G79" s="289"/>
      <c r="H79" s="167"/>
    </row>
    <row r="80" spans="1:8" s="1" customFormat="1" ht="21.75">
      <c r="A80" s="167"/>
      <c r="B80" s="167"/>
      <c r="C80" s="289"/>
      <c r="D80" s="167"/>
      <c r="E80" s="289"/>
      <c r="F80" s="289"/>
      <c r="G80" s="289"/>
      <c r="H80" s="167"/>
    </row>
    <row r="81" spans="1:8" s="1" customFormat="1" ht="21.75">
      <c r="A81" s="167"/>
      <c r="B81" s="167"/>
      <c r="C81" s="289"/>
      <c r="D81" s="167"/>
      <c r="E81" s="289"/>
      <c r="F81" s="289"/>
      <c r="G81" s="289"/>
      <c r="H81" s="167"/>
    </row>
    <row r="82" spans="1:8" s="1" customFormat="1" ht="21.75">
      <c r="A82" s="167"/>
      <c r="B82" s="167"/>
      <c r="C82" s="289"/>
      <c r="D82" s="167"/>
      <c r="E82" s="289"/>
      <c r="F82" s="289"/>
      <c r="G82" s="289"/>
      <c r="H82" s="167"/>
    </row>
    <row r="83" spans="1:8" s="1" customFormat="1" ht="21.75">
      <c r="A83" s="167"/>
      <c r="B83" s="167"/>
      <c r="C83" s="289"/>
      <c r="D83" s="167"/>
      <c r="E83" s="289"/>
      <c r="F83" s="289"/>
      <c r="G83" s="289"/>
      <c r="H83" s="167"/>
    </row>
    <row r="84" spans="1:8" s="1" customFormat="1" ht="21.75">
      <c r="A84" s="167"/>
      <c r="B84" s="167"/>
      <c r="C84" s="289"/>
      <c r="D84" s="167"/>
      <c r="E84" s="289"/>
      <c r="F84" s="289"/>
      <c r="G84" s="289"/>
      <c r="H84" s="167"/>
    </row>
    <row r="85" spans="1:8" s="1" customFormat="1" ht="21.75">
      <c r="A85" s="167"/>
      <c r="B85" s="167"/>
      <c r="C85" s="289"/>
      <c r="D85" s="167"/>
      <c r="E85" s="289"/>
      <c r="F85" s="289"/>
      <c r="G85" s="289"/>
      <c r="H85" s="167"/>
    </row>
    <row r="86" spans="1:8" s="1" customFormat="1" ht="21.75">
      <c r="A86" s="167"/>
      <c r="B86" s="167"/>
      <c r="C86" s="289"/>
      <c r="D86" s="167"/>
      <c r="E86" s="289"/>
      <c r="F86" s="289"/>
      <c r="G86" s="289"/>
      <c r="H86" s="167"/>
    </row>
    <row r="87" spans="1:8" s="1" customFormat="1" ht="21.75">
      <c r="A87" s="167"/>
      <c r="B87" s="167"/>
      <c r="C87" s="289"/>
      <c r="D87" s="167"/>
      <c r="E87" s="289"/>
      <c r="F87" s="289"/>
      <c r="G87" s="289"/>
      <c r="H87" s="167"/>
    </row>
    <row r="88" spans="1:8" s="1" customFormat="1" ht="21.75">
      <c r="A88" s="167"/>
      <c r="B88" s="167"/>
      <c r="C88" s="289"/>
      <c r="D88" s="167"/>
      <c r="E88" s="289"/>
      <c r="F88" s="289"/>
      <c r="G88" s="289"/>
      <c r="H88" s="167"/>
    </row>
    <row r="89" spans="1:8" s="1" customFormat="1" ht="21.75">
      <c r="A89" s="167"/>
      <c r="B89" s="167"/>
      <c r="C89" s="289"/>
      <c r="D89" s="167"/>
      <c r="E89" s="289"/>
      <c r="F89" s="289"/>
      <c r="G89" s="289"/>
      <c r="H89" s="167"/>
    </row>
    <row r="90" spans="1:8" s="1" customFormat="1" ht="21.75">
      <c r="A90" s="167"/>
      <c r="B90" s="167"/>
      <c r="C90" s="289"/>
      <c r="D90" s="167"/>
      <c r="E90" s="289"/>
      <c r="F90" s="289"/>
      <c r="G90" s="289"/>
      <c r="H90" s="167"/>
    </row>
    <row r="91" spans="1:8" s="1" customFormat="1" ht="21.75">
      <c r="A91" s="167"/>
      <c r="B91" s="167"/>
      <c r="C91" s="289"/>
      <c r="D91" s="167"/>
      <c r="E91" s="289"/>
      <c r="F91" s="289"/>
      <c r="G91" s="289"/>
      <c r="H91" s="167"/>
    </row>
    <row r="92" spans="1:8" s="1" customFormat="1" ht="21.75">
      <c r="A92" s="167"/>
      <c r="B92" s="167"/>
      <c r="C92" s="289"/>
      <c r="D92" s="167"/>
      <c r="E92" s="289"/>
      <c r="F92" s="289"/>
      <c r="G92" s="289"/>
      <c r="H92" s="167"/>
    </row>
    <row r="93" spans="1:8" s="1" customFormat="1" ht="21.75">
      <c r="A93" s="167"/>
      <c r="B93" s="167"/>
      <c r="C93" s="289"/>
      <c r="D93" s="167"/>
      <c r="E93" s="289"/>
      <c r="F93" s="289"/>
      <c r="G93" s="289"/>
      <c r="H93" s="167"/>
    </row>
    <row r="94" spans="1:8" s="1" customFormat="1" ht="21.75">
      <c r="A94" s="167"/>
      <c r="B94" s="167"/>
      <c r="C94" s="289"/>
      <c r="D94" s="167"/>
      <c r="E94" s="289"/>
      <c r="F94" s="289"/>
      <c r="G94" s="289"/>
      <c r="H94" s="167"/>
    </row>
    <row r="95" spans="1:8" s="1" customFormat="1" ht="21.75">
      <c r="A95" s="167"/>
      <c r="B95" s="167"/>
      <c r="C95" s="289"/>
      <c r="D95" s="167"/>
      <c r="E95" s="289"/>
      <c r="F95" s="289"/>
      <c r="G95" s="289"/>
      <c r="H95" s="167"/>
    </row>
    <row r="96" spans="1:8" s="1" customFormat="1" ht="21.75">
      <c r="A96" s="167"/>
      <c r="B96" s="167"/>
      <c r="C96" s="289"/>
      <c r="D96" s="167"/>
      <c r="E96" s="289"/>
      <c r="F96" s="289"/>
      <c r="G96" s="289"/>
      <c r="H96" s="167"/>
    </row>
    <row r="97" spans="1:8" s="1" customFormat="1" ht="21.75">
      <c r="A97" s="167"/>
      <c r="B97" s="167"/>
      <c r="C97" s="289"/>
      <c r="D97" s="167"/>
      <c r="E97" s="289"/>
      <c r="F97" s="289"/>
      <c r="G97" s="289"/>
      <c r="H97" s="167"/>
    </row>
    <row r="98" spans="1:8" s="1" customFormat="1" ht="21.75">
      <c r="A98" s="167"/>
      <c r="B98" s="167"/>
      <c r="C98" s="289"/>
      <c r="D98" s="167"/>
      <c r="E98" s="289"/>
      <c r="F98" s="289"/>
      <c r="G98" s="289"/>
      <c r="H98" s="167"/>
    </row>
    <row r="99" spans="1:8" s="1" customFormat="1" ht="21.75">
      <c r="A99" s="167"/>
      <c r="B99" s="167"/>
      <c r="C99" s="289"/>
      <c r="D99" s="167"/>
      <c r="E99" s="289"/>
      <c r="F99" s="289"/>
      <c r="G99" s="289"/>
      <c r="H99" s="167"/>
    </row>
    <row r="100" spans="1:8" s="1" customFormat="1" ht="21.75">
      <c r="A100" s="167"/>
      <c r="B100" s="167"/>
      <c r="C100" s="289"/>
      <c r="D100" s="167"/>
      <c r="E100" s="289"/>
      <c r="F100" s="289"/>
      <c r="G100" s="289"/>
      <c r="H100" s="167"/>
    </row>
    <row r="101" spans="1:8" s="1" customFormat="1" ht="21.75">
      <c r="A101" s="167"/>
      <c r="B101" s="167"/>
      <c r="C101" s="289"/>
      <c r="D101" s="167"/>
      <c r="E101" s="289"/>
      <c r="F101" s="289"/>
      <c r="G101" s="289"/>
      <c r="H101" s="167"/>
    </row>
    <row r="102" spans="1:8" s="1" customFormat="1" ht="21.75">
      <c r="A102" s="167"/>
      <c r="B102" s="167"/>
      <c r="C102" s="289"/>
      <c r="D102" s="167"/>
      <c r="E102" s="289"/>
      <c r="F102" s="289"/>
      <c r="G102" s="289"/>
      <c r="H102" s="167"/>
    </row>
    <row r="103" spans="1:8" s="1" customFormat="1" ht="21.75">
      <c r="A103" s="167"/>
      <c r="B103" s="167"/>
      <c r="C103" s="289"/>
      <c r="D103" s="167"/>
      <c r="E103" s="289"/>
      <c r="F103" s="289"/>
      <c r="G103" s="289"/>
      <c r="H103" s="167"/>
    </row>
    <row r="104" spans="1:8" s="1" customFormat="1" ht="21.75">
      <c r="A104" s="167"/>
      <c r="B104" s="167"/>
      <c r="C104" s="289"/>
      <c r="D104" s="167"/>
      <c r="E104" s="289"/>
      <c r="F104" s="289"/>
      <c r="G104" s="289"/>
      <c r="H104" s="167"/>
    </row>
    <row r="105" spans="1:8" s="1" customFormat="1" ht="21.75">
      <c r="A105" s="167"/>
      <c r="B105" s="167"/>
      <c r="C105" s="289"/>
      <c r="D105" s="167"/>
      <c r="E105" s="289"/>
      <c r="F105" s="289"/>
      <c r="G105" s="289"/>
      <c r="H105" s="167"/>
    </row>
    <row r="106" spans="1:8" s="1" customFormat="1" ht="21.75">
      <c r="A106" s="167"/>
      <c r="B106" s="167"/>
      <c r="C106" s="289"/>
      <c r="D106" s="167"/>
      <c r="E106" s="289"/>
      <c r="F106" s="289"/>
      <c r="G106" s="289"/>
      <c r="H106" s="167"/>
    </row>
    <row r="107" spans="1:8" s="1" customFormat="1" ht="21.75">
      <c r="A107" s="167"/>
      <c r="B107" s="167"/>
      <c r="C107" s="289"/>
      <c r="D107" s="167"/>
      <c r="E107" s="289"/>
      <c r="F107" s="289"/>
      <c r="G107" s="289"/>
      <c r="H107" s="167"/>
    </row>
    <row r="108" spans="1:8" s="1" customFormat="1" ht="21.75">
      <c r="A108" s="167"/>
      <c r="B108" s="167"/>
      <c r="C108" s="289"/>
      <c r="D108" s="167"/>
      <c r="E108" s="289"/>
      <c r="F108" s="289"/>
      <c r="G108" s="289"/>
      <c r="H108" s="167"/>
    </row>
    <row r="109" spans="1:8" s="1" customFormat="1" ht="21.75">
      <c r="A109" s="167"/>
      <c r="B109" s="167"/>
      <c r="C109" s="289"/>
      <c r="D109" s="167"/>
      <c r="E109" s="289"/>
      <c r="F109" s="289"/>
      <c r="G109" s="289"/>
      <c r="H109" s="167"/>
    </row>
    <row r="110" spans="1:8" s="1" customFormat="1" ht="21.75">
      <c r="A110" s="167"/>
      <c r="B110" s="167"/>
      <c r="C110" s="289"/>
      <c r="D110" s="167"/>
      <c r="E110" s="289"/>
      <c r="F110" s="289"/>
      <c r="G110" s="289"/>
      <c r="H110" s="167"/>
    </row>
    <row r="111" spans="1:8" s="1" customFormat="1" ht="21.75">
      <c r="A111" s="167"/>
      <c r="B111" s="167"/>
      <c r="C111" s="289"/>
      <c r="D111" s="167"/>
      <c r="E111" s="289"/>
      <c r="F111" s="289"/>
      <c r="G111" s="289"/>
      <c r="H111" s="167"/>
    </row>
    <row r="112" spans="1:8" s="1" customFormat="1" ht="21.75">
      <c r="A112" s="167"/>
      <c r="B112" s="167"/>
      <c r="C112" s="289"/>
      <c r="D112" s="167"/>
      <c r="E112" s="289"/>
      <c r="F112" s="289"/>
      <c r="G112" s="289"/>
      <c r="H112" s="167"/>
    </row>
    <row r="113" spans="1:8" s="1" customFormat="1" ht="21.75">
      <c r="A113" s="167"/>
      <c r="B113" s="167"/>
      <c r="C113" s="289"/>
      <c r="D113" s="167"/>
      <c r="E113" s="289"/>
      <c r="F113" s="289"/>
      <c r="G113" s="289"/>
      <c r="H113" s="167"/>
    </row>
    <row r="114" spans="1:8" s="1" customFormat="1" ht="21.75">
      <c r="A114" s="167"/>
      <c r="B114" s="167"/>
      <c r="C114" s="289"/>
      <c r="D114" s="167"/>
      <c r="E114" s="289"/>
      <c r="F114" s="289"/>
      <c r="G114" s="289"/>
      <c r="H114" s="167"/>
    </row>
    <row r="115" spans="1:8" s="1" customFormat="1" ht="21.75">
      <c r="A115" s="167"/>
      <c r="B115" s="167"/>
      <c r="C115" s="289"/>
      <c r="D115" s="167"/>
      <c r="E115" s="289"/>
      <c r="F115" s="289"/>
      <c r="G115" s="289"/>
      <c r="H115" s="167"/>
    </row>
    <row r="116" spans="1:8" s="1" customFormat="1" ht="21.75">
      <c r="A116" s="167"/>
      <c r="B116" s="167"/>
      <c r="C116" s="289"/>
      <c r="D116" s="167"/>
      <c r="E116" s="289"/>
      <c r="F116" s="289"/>
      <c r="G116" s="289"/>
      <c r="H116" s="167"/>
    </row>
    <row r="117" spans="1:8" s="1" customFormat="1" ht="21.75">
      <c r="A117" s="167"/>
      <c r="B117" s="167"/>
      <c r="C117" s="289"/>
      <c r="D117" s="167"/>
      <c r="E117" s="289"/>
      <c r="F117" s="289"/>
      <c r="G117" s="289"/>
      <c r="H117" s="167"/>
    </row>
    <row r="118" spans="1:8" s="1" customFormat="1" ht="21.75">
      <c r="A118" s="167"/>
      <c r="B118" s="167"/>
      <c r="C118" s="289"/>
      <c r="D118" s="167"/>
      <c r="E118" s="289"/>
      <c r="F118" s="289"/>
      <c r="G118" s="289"/>
      <c r="H118" s="167"/>
    </row>
    <row r="119" spans="1:8" s="1" customFormat="1" ht="21.75">
      <c r="A119" s="167"/>
      <c r="B119" s="167"/>
      <c r="C119" s="289"/>
      <c r="D119" s="167"/>
      <c r="E119" s="289"/>
      <c r="F119" s="289"/>
      <c r="G119" s="289"/>
      <c r="H119" s="167"/>
    </row>
    <row r="120" spans="1:8" s="1" customFormat="1" ht="21.75">
      <c r="A120" s="167"/>
      <c r="B120" s="167"/>
      <c r="C120" s="289"/>
      <c r="D120" s="167"/>
      <c r="E120" s="289"/>
      <c r="F120" s="289"/>
      <c r="G120" s="289"/>
      <c r="H120" s="167"/>
    </row>
    <row r="121" spans="1:8" s="1" customFormat="1" ht="21.75">
      <c r="A121" s="167"/>
      <c r="B121" s="167"/>
      <c r="C121" s="289"/>
      <c r="D121" s="167"/>
      <c r="E121" s="289"/>
      <c r="F121" s="289"/>
      <c r="G121" s="289"/>
      <c r="H121" s="167"/>
    </row>
    <row r="122" spans="1:8" s="1" customFormat="1" ht="21.75">
      <c r="A122" s="167"/>
      <c r="B122" s="167"/>
      <c r="C122" s="289"/>
      <c r="D122" s="167"/>
      <c r="E122" s="289"/>
      <c r="F122" s="289"/>
      <c r="G122" s="289"/>
      <c r="H122" s="167"/>
    </row>
    <row r="123" spans="1:8" s="1" customFormat="1" ht="21.75">
      <c r="A123" s="167"/>
      <c r="B123" s="167"/>
      <c r="C123" s="289"/>
      <c r="D123" s="167"/>
      <c r="E123" s="289"/>
      <c r="F123" s="289"/>
      <c r="G123" s="289"/>
      <c r="H123" s="167"/>
    </row>
    <row r="124" spans="1:8" s="1" customFormat="1" ht="21.75">
      <c r="A124" s="167"/>
      <c r="B124" s="167"/>
      <c r="C124" s="289"/>
      <c r="D124" s="167"/>
      <c r="E124" s="289"/>
      <c r="F124" s="289"/>
      <c r="G124" s="289"/>
      <c r="H124" s="167"/>
    </row>
    <row r="125" spans="1:8" s="1" customFormat="1" ht="21.75">
      <c r="A125" s="167"/>
      <c r="B125" s="167"/>
      <c r="C125" s="289"/>
      <c r="D125" s="167"/>
      <c r="E125" s="289"/>
      <c r="F125" s="289"/>
      <c r="G125" s="289"/>
      <c r="H125" s="167"/>
    </row>
    <row r="126" spans="1:8" s="1" customFormat="1" ht="21.75">
      <c r="A126" s="167"/>
      <c r="B126" s="167"/>
      <c r="C126" s="289"/>
      <c r="D126" s="167"/>
      <c r="E126" s="289"/>
      <c r="F126" s="289"/>
      <c r="G126" s="289"/>
      <c r="H126" s="167"/>
    </row>
    <row r="127" spans="1:8" s="1" customFormat="1" ht="21.75">
      <c r="A127" s="167"/>
      <c r="B127" s="167"/>
      <c r="C127" s="289"/>
      <c r="D127" s="167"/>
      <c r="E127" s="289"/>
      <c r="F127" s="289"/>
      <c r="G127" s="289"/>
      <c r="H127" s="167"/>
    </row>
    <row r="128" spans="1:8" s="1" customFormat="1" ht="21.75">
      <c r="A128" s="167"/>
      <c r="B128" s="167"/>
      <c r="C128" s="289"/>
      <c r="D128" s="167"/>
      <c r="E128" s="289"/>
      <c r="F128" s="289"/>
      <c r="G128" s="289"/>
      <c r="H128" s="167"/>
    </row>
    <row r="129" spans="1:8" s="1" customFormat="1" ht="21.75">
      <c r="A129" s="167"/>
      <c r="B129" s="167"/>
      <c r="C129" s="289"/>
      <c r="D129" s="167"/>
      <c r="E129" s="289"/>
      <c r="F129" s="289"/>
      <c r="G129" s="289"/>
      <c r="H129" s="167"/>
    </row>
    <row r="130" spans="1:8" s="1" customFormat="1" ht="21.75">
      <c r="A130" s="167"/>
      <c r="B130" s="167"/>
      <c r="C130" s="289"/>
      <c r="D130" s="167"/>
      <c r="E130" s="289"/>
      <c r="F130" s="289"/>
      <c r="G130" s="289"/>
      <c r="H130" s="167"/>
    </row>
    <row r="131" spans="1:8" s="1" customFormat="1" ht="21.75">
      <c r="A131" s="167"/>
      <c r="B131" s="167"/>
      <c r="C131" s="289"/>
      <c r="D131" s="167"/>
      <c r="E131" s="289"/>
      <c r="F131" s="289"/>
      <c r="G131" s="289"/>
      <c r="H131" s="167"/>
    </row>
    <row r="132" spans="1:8" s="1" customFormat="1" ht="21.75">
      <c r="A132" s="167"/>
      <c r="B132" s="167"/>
      <c r="C132" s="289"/>
      <c r="D132" s="167"/>
      <c r="E132" s="289"/>
      <c r="F132" s="289"/>
      <c r="G132" s="289"/>
      <c r="H132" s="167"/>
    </row>
    <row r="133" spans="1:8" s="1" customFormat="1" ht="21.75">
      <c r="A133" s="167"/>
      <c r="B133" s="167"/>
      <c r="C133" s="289"/>
      <c r="D133" s="167"/>
      <c r="E133" s="289"/>
      <c r="F133" s="289"/>
      <c r="G133" s="289"/>
      <c r="H133" s="167"/>
    </row>
    <row r="134" spans="1:8" s="1" customFormat="1" ht="21.75">
      <c r="A134" s="167"/>
      <c r="B134" s="167"/>
      <c r="C134" s="289"/>
      <c r="D134" s="167"/>
      <c r="E134" s="289"/>
      <c r="F134" s="289"/>
      <c r="G134" s="289"/>
      <c r="H134" s="167"/>
    </row>
    <row r="135" spans="1:8" s="1" customFormat="1" ht="21.75">
      <c r="A135" s="167"/>
      <c r="B135" s="167"/>
      <c r="C135" s="289"/>
      <c r="D135" s="167"/>
      <c r="E135" s="289"/>
      <c r="F135" s="289"/>
      <c r="G135" s="289"/>
      <c r="H135" s="167"/>
    </row>
    <row r="136" spans="1:8" s="1" customFormat="1" ht="21.75">
      <c r="A136" s="167"/>
      <c r="B136" s="167"/>
      <c r="C136" s="289"/>
      <c r="D136" s="167"/>
      <c r="E136" s="289"/>
      <c r="F136" s="289"/>
      <c r="G136" s="289"/>
      <c r="H136" s="167"/>
    </row>
    <row r="137" spans="1:8" s="1" customFormat="1" ht="21.75">
      <c r="A137" s="167"/>
      <c r="B137" s="167"/>
      <c r="C137" s="289"/>
      <c r="D137" s="167"/>
      <c r="E137" s="289"/>
      <c r="F137" s="289"/>
      <c r="G137" s="289"/>
      <c r="H137" s="167"/>
    </row>
    <row r="138" spans="1:8" s="1" customFormat="1" ht="21.75">
      <c r="A138" s="167"/>
      <c r="B138" s="167"/>
      <c r="C138" s="289"/>
      <c r="D138" s="167"/>
      <c r="E138" s="289"/>
      <c r="F138" s="289"/>
      <c r="G138" s="289"/>
      <c r="H138" s="167"/>
    </row>
    <row r="139" spans="1:8" s="1" customFormat="1" ht="21.75">
      <c r="A139" s="167"/>
      <c r="B139" s="167"/>
      <c r="C139" s="289"/>
      <c r="D139" s="167"/>
      <c r="E139" s="289"/>
      <c r="F139" s="289"/>
      <c r="G139" s="289"/>
      <c r="H139" s="167"/>
    </row>
    <row r="140" spans="1:8" s="1" customFormat="1" ht="21.75">
      <c r="A140" s="167"/>
      <c r="B140" s="167"/>
      <c r="C140" s="289"/>
      <c r="D140" s="167"/>
      <c r="E140" s="289"/>
      <c r="F140" s="289"/>
      <c r="G140" s="289"/>
      <c r="H140" s="167"/>
    </row>
    <row r="141" spans="1:8" s="1" customFormat="1" ht="21.75">
      <c r="A141" s="167"/>
      <c r="B141" s="167"/>
      <c r="C141" s="289"/>
      <c r="D141" s="167"/>
      <c r="E141" s="289"/>
      <c r="F141" s="289"/>
      <c r="G141" s="289"/>
      <c r="H141" s="167"/>
    </row>
    <row r="142" spans="1:8" s="1" customFormat="1" ht="21.75">
      <c r="A142" s="167"/>
      <c r="B142" s="167"/>
      <c r="C142" s="289"/>
      <c r="D142" s="167"/>
      <c r="E142" s="289"/>
      <c r="F142" s="289"/>
      <c r="G142" s="289"/>
      <c r="H142" s="167"/>
    </row>
    <row r="143" spans="1:8" s="1" customFormat="1" ht="21.75">
      <c r="A143" s="167"/>
      <c r="B143" s="167"/>
      <c r="C143" s="289"/>
      <c r="D143" s="167"/>
      <c r="E143" s="289"/>
      <c r="F143" s="289"/>
      <c r="G143" s="289"/>
      <c r="H143" s="167"/>
    </row>
    <row r="144" spans="1:8" s="1" customFormat="1" ht="21.75">
      <c r="A144" s="167"/>
      <c r="B144" s="167"/>
      <c r="C144" s="289"/>
      <c r="D144" s="167"/>
      <c r="E144" s="289"/>
      <c r="F144" s="289"/>
      <c r="G144" s="289"/>
      <c r="H144" s="167"/>
    </row>
    <row r="145" spans="1:8" s="1" customFormat="1" ht="21.75">
      <c r="A145" s="167"/>
      <c r="B145" s="167"/>
      <c r="C145" s="289"/>
      <c r="D145" s="167"/>
      <c r="E145" s="289"/>
      <c r="F145" s="289"/>
      <c r="G145" s="289"/>
      <c r="H145" s="167"/>
    </row>
    <row r="146" spans="1:8" s="1" customFormat="1" ht="21.75">
      <c r="A146" s="167"/>
      <c r="B146" s="167"/>
      <c r="C146" s="289"/>
      <c r="D146" s="167"/>
      <c r="E146" s="289"/>
      <c r="F146" s="289"/>
      <c r="G146" s="289"/>
      <c r="H146" s="167"/>
    </row>
    <row r="147" spans="1:8" s="1" customFormat="1" ht="21.75">
      <c r="A147" s="167"/>
      <c r="B147" s="167"/>
      <c r="C147" s="289"/>
      <c r="D147" s="167"/>
      <c r="E147" s="289"/>
      <c r="F147" s="289"/>
      <c r="G147" s="289"/>
      <c r="H147" s="167"/>
    </row>
    <row r="148" spans="1:8" s="1" customFormat="1" ht="21.75">
      <c r="A148" s="167"/>
      <c r="B148" s="167"/>
      <c r="C148" s="289"/>
      <c r="D148" s="167"/>
      <c r="E148" s="289"/>
      <c r="F148" s="289"/>
      <c r="G148" s="289"/>
      <c r="H148" s="167"/>
    </row>
    <row r="149" spans="1:8" s="1" customFormat="1" ht="21.75">
      <c r="A149" s="167"/>
      <c r="B149" s="167"/>
      <c r="C149" s="289"/>
      <c r="D149" s="167"/>
      <c r="E149" s="289"/>
      <c r="F149" s="289"/>
      <c r="G149" s="289"/>
      <c r="H149" s="167"/>
    </row>
    <row r="150" spans="1:8" s="1" customFormat="1" ht="21.75">
      <c r="A150" s="167"/>
      <c r="B150" s="167"/>
      <c r="C150" s="289"/>
      <c r="D150" s="167"/>
      <c r="E150" s="289"/>
      <c r="F150" s="289"/>
      <c r="G150" s="289"/>
      <c r="H150" s="167"/>
    </row>
    <row r="151" spans="1:8" s="1" customFormat="1" ht="21.75">
      <c r="A151" s="167"/>
      <c r="B151" s="167"/>
      <c r="C151" s="289"/>
      <c r="D151" s="167"/>
      <c r="E151" s="289"/>
      <c r="F151" s="289"/>
      <c r="G151" s="289"/>
      <c r="H151" s="167"/>
    </row>
    <row r="152" spans="1:8" s="1" customFormat="1" ht="21.75">
      <c r="A152" s="167"/>
      <c r="B152" s="167"/>
      <c r="C152" s="289"/>
      <c r="D152" s="167"/>
      <c r="E152" s="289"/>
      <c r="F152" s="289"/>
      <c r="G152" s="289"/>
      <c r="H152" s="167"/>
    </row>
    <row r="153" spans="1:8" s="1" customFormat="1" ht="21.75">
      <c r="A153" s="167"/>
      <c r="B153" s="167"/>
      <c r="C153" s="289"/>
      <c r="D153" s="167"/>
      <c r="E153" s="289"/>
      <c r="F153" s="289"/>
      <c r="G153" s="289"/>
      <c r="H153" s="167"/>
    </row>
    <row r="154" spans="1:8" s="1" customFormat="1" ht="21.75">
      <c r="A154" s="167"/>
      <c r="B154" s="167"/>
      <c r="C154" s="289"/>
      <c r="D154" s="167"/>
      <c r="E154" s="289"/>
      <c r="F154" s="289"/>
      <c r="G154" s="289"/>
      <c r="H154" s="167"/>
    </row>
    <row r="155" spans="1:8" s="1" customFormat="1" ht="21.75">
      <c r="A155" s="167"/>
      <c r="B155" s="167"/>
      <c r="C155" s="289"/>
      <c r="D155" s="167"/>
      <c r="E155" s="289"/>
      <c r="F155" s="289"/>
      <c r="G155" s="289"/>
      <c r="H155" s="167"/>
    </row>
    <row r="156" spans="1:8" s="1" customFormat="1" ht="21.75">
      <c r="A156" s="167"/>
      <c r="B156" s="167"/>
      <c r="C156" s="289"/>
      <c r="D156" s="167"/>
      <c r="E156" s="289"/>
      <c r="F156" s="289"/>
      <c r="G156" s="289"/>
      <c r="H156" s="167"/>
    </row>
    <row r="157" spans="1:8" s="1" customFormat="1" ht="21.75">
      <c r="A157" s="167"/>
      <c r="B157" s="167"/>
      <c r="C157" s="289"/>
      <c r="D157" s="167"/>
      <c r="E157" s="289"/>
      <c r="F157" s="289"/>
      <c r="G157" s="289"/>
      <c r="H157" s="167"/>
    </row>
    <row r="158" spans="1:8" s="1" customFormat="1" ht="21.75">
      <c r="A158" s="167"/>
      <c r="B158" s="167"/>
      <c r="C158" s="289"/>
      <c r="D158" s="167"/>
      <c r="E158" s="289"/>
      <c r="F158" s="289"/>
      <c r="G158" s="289"/>
      <c r="H158" s="167"/>
    </row>
    <row r="159" spans="1:8" s="1" customFormat="1" ht="21.75">
      <c r="A159" s="167"/>
      <c r="B159" s="167"/>
      <c r="C159" s="289"/>
      <c r="D159" s="167"/>
      <c r="E159" s="289"/>
      <c r="F159" s="289"/>
      <c r="G159" s="289"/>
      <c r="H159" s="167"/>
    </row>
    <row r="160" spans="1:8" s="1" customFormat="1" ht="21.75">
      <c r="A160" s="167"/>
      <c r="B160" s="167"/>
      <c r="C160" s="289"/>
      <c r="D160" s="167"/>
      <c r="E160" s="289"/>
      <c r="F160" s="289"/>
      <c r="G160" s="289"/>
      <c r="H160" s="167"/>
    </row>
    <row r="161" spans="1:8" s="1" customFormat="1" ht="21.75">
      <c r="A161" s="167"/>
      <c r="B161" s="167"/>
      <c r="C161" s="289"/>
      <c r="D161" s="167"/>
      <c r="E161" s="289"/>
      <c r="F161" s="289"/>
      <c r="G161" s="289"/>
      <c r="H161" s="167"/>
    </row>
    <row r="162" spans="1:8" s="1" customFormat="1" ht="21.75">
      <c r="A162" s="167"/>
      <c r="B162" s="167"/>
      <c r="C162" s="289"/>
      <c r="D162" s="167"/>
      <c r="E162" s="289"/>
      <c r="F162" s="289"/>
      <c r="G162" s="289"/>
      <c r="H162" s="167"/>
    </row>
    <row r="163" spans="1:8" s="1" customFormat="1" ht="21.75">
      <c r="A163" s="167"/>
      <c r="B163" s="167"/>
      <c r="C163" s="289"/>
      <c r="D163" s="167"/>
      <c r="E163" s="289"/>
      <c r="F163" s="289"/>
      <c r="G163" s="289"/>
      <c r="H163" s="167"/>
    </row>
    <row r="164" spans="1:8" s="1" customFormat="1" ht="21.75">
      <c r="A164" s="167"/>
      <c r="B164" s="167"/>
      <c r="C164" s="289"/>
      <c r="D164" s="167"/>
      <c r="E164" s="289"/>
      <c r="F164" s="289"/>
      <c r="G164" s="289"/>
      <c r="H164" s="167"/>
    </row>
    <row r="165" spans="1:8" s="1" customFormat="1" ht="21.75">
      <c r="A165" s="167"/>
      <c r="B165" s="167"/>
      <c r="C165" s="289"/>
      <c r="D165" s="167"/>
      <c r="E165" s="289"/>
      <c r="F165" s="289"/>
      <c r="G165" s="289"/>
      <c r="H165" s="167"/>
    </row>
    <row r="166" spans="1:8" s="1" customFormat="1" ht="21.75">
      <c r="A166" s="167"/>
      <c r="B166" s="167"/>
      <c r="C166" s="289"/>
      <c r="D166" s="167"/>
      <c r="E166" s="289"/>
      <c r="F166" s="289"/>
      <c r="G166" s="289"/>
      <c r="H166" s="167"/>
    </row>
    <row r="167" spans="1:8" s="1" customFormat="1" ht="21.75">
      <c r="A167" s="167"/>
      <c r="B167" s="167"/>
      <c r="C167" s="289"/>
      <c r="D167" s="167"/>
      <c r="E167" s="289"/>
      <c r="F167" s="289"/>
      <c r="G167" s="289"/>
      <c r="H167" s="167"/>
    </row>
    <row r="168" spans="1:8" s="1" customFormat="1" ht="21.75">
      <c r="A168" s="167"/>
      <c r="B168" s="167"/>
      <c r="C168" s="289"/>
      <c r="D168" s="167"/>
      <c r="E168" s="289"/>
      <c r="F168" s="289"/>
      <c r="G168" s="289"/>
      <c r="H168" s="167"/>
    </row>
    <row r="169" spans="1:8" s="1" customFormat="1" ht="21.75">
      <c r="A169" s="167"/>
      <c r="B169" s="167"/>
      <c r="C169" s="289"/>
      <c r="D169" s="167"/>
      <c r="E169" s="289"/>
      <c r="F169" s="289"/>
      <c r="G169" s="289"/>
      <c r="H169" s="167"/>
    </row>
    <row r="170" spans="1:8" s="1" customFormat="1" ht="21.75">
      <c r="A170" s="167"/>
      <c r="B170" s="167"/>
      <c r="C170" s="289"/>
      <c r="D170" s="167"/>
      <c r="E170" s="289"/>
      <c r="F170" s="289"/>
      <c r="G170" s="289"/>
      <c r="H170" s="167"/>
    </row>
    <row r="171" spans="1:8" s="1" customFormat="1" ht="21.75">
      <c r="A171" s="167"/>
      <c r="B171" s="167"/>
      <c r="C171" s="289"/>
      <c r="D171" s="167"/>
      <c r="E171" s="289"/>
      <c r="F171" s="289"/>
      <c r="G171" s="289"/>
      <c r="H171" s="167"/>
    </row>
    <row r="172" spans="1:8" s="1" customFormat="1" ht="21.75">
      <c r="A172" s="167"/>
      <c r="B172" s="167"/>
      <c r="C172" s="289"/>
      <c r="D172" s="167"/>
      <c r="E172" s="289"/>
      <c r="F172" s="289"/>
      <c r="G172" s="289"/>
      <c r="H172" s="167"/>
    </row>
    <row r="173" spans="1:8" s="1" customFormat="1" ht="21.75">
      <c r="A173" s="167"/>
      <c r="B173" s="167"/>
      <c r="C173" s="289"/>
      <c r="D173" s="167"/>
      <c r="E173" s="289"/>
      <c r="F173" s="289"/>
      <c r="G173" s="289"/>
      <c r="H173" s="167"/>
    </row>
    <row r="174" spans="1:8" s="1" customFormat="1" ht="21.75">
      <c r="A174" s="167"/>
      <c r="B174" s="167"/>
      <c r="C174" s="289"/>
      <c r="D174" s="167"/>
      <c r="E174" s="289"/>
      <c r="F174" s="289"/>
      <c r="G174" s="289"/>
      <c r="H174" s="167"/>
    </row>
    <row r="175" spans="1:8" s="1" customFormat="1" ht="21.75">
      <c r="A175" s="167"/>
      <c r="B175" s="167"/>
      <c r="C175" s="289"/>
      <c r="D175" s="167"/>
      <c r="E175" s="289"/>
      <c r="F175" s="289"/>
      <c r="G175" s="289"/>
      <c r="H175" s="167"/>
    </row>
    <row r="176" spans="1:8" s="1" customFormat="1" ht="21.75">
      <c r="A176" s="167"/>
      <c r="B176" s="167"/>
      <c r="C176" s="289"/>
      <c r="D176" s="167"/>
      <c r="E176" s="289"/>
      <c r="F176" s="289"/>
      <c r="G176" s="289"/>
      <c r="H176" s="167"/>
    </row>
    <row r="177" spans="1:8" s="1" customFormat="1" ht="21.75">
      <c r="A177" s="167"/>
      <c r="B177" s="167"/>
      <c r="C177" s="289"/>
      <c r="D177" s="167"/>
      <c r="E177" s="289"/>
      <c r="F177" s="289"/>
      <c r="G177" s="289"/>
      <c r="H177" s="167"/>
    </row>
    <row r="178" spans="1:8" s="1" customFormat="1" ht="21.75">
      <c r="A178" s="167"/>
      <c r="B178" s="167"/>
      <c r="C178" s="289"/>
      <c r="D178" s="167"/>
      <c r="E178" s="289"/>
      <c r="F178" s="289"/>
      <c r="G178" s="289"/>
      <c r="H178" s="167"/>
    </row>
    <row r="179" spans="1:8" s="1" customFormat="1" ht="21.75">
      <c r="A179" s="167"/>
      <c r="B179" s="167"/>
      <c r="C179" s="289"/>
      <c r="D179" s="167"/>
      <c r="E179" s="289"/>
      <c r="F179" s="289"/>
      <c r="G179" s="289"/>
      <c r="H179" s="167"/>
    </row>
    <row r="180" spans="1:8" s="1" customFormat="1" ht="21.75">
      <c r="A180" s="167"/>
      <c r="B180" s="167"/>
      <c r="C180" s="289"/>
      <c r="D180" s="167"/>
      <c r="E180" s="289"/>
      <c r="F180" s="289"/>
      <c r="G180" s="289"/>
      <c r="H180" s="167"/>
    </row>
    <row r="181" spans="1:8" s="1" customFormat="1" ht="21.75">
      <c r="A181" s="167"/>
      <c r="B181" s="167"/>
      <c r="C181" s="289"/>
      <c r="D181" s="167"/>
      <c r="E181" s="289"/>
      <c r="F181" s="289"/>
      <c r="G181" s="289"/>
      <c r="H181" s="167"/>
    </row>
    <row r="182" spans="1:8" s="1" customFormat="1" ht="21.75">
      <c r="A182" s="167"/>
      <c r="B182" s="167"/>
      <c r="C182" s="289"/>
      <c r="D182" s="167"/>
      <c r="E182" s="289"/>
      <c r="F182" s="289"/>
      <c r="G182" s="289"/>
      <c r="H182" s="167"/>
    </row>
    <row r="183" spans="1:8" s="1" customFormat="1" ht="21.75">
      <c r="A183" s="167"/>
      <c r="B183" s="167"/>
      <c r="C183" s="289"/>
      <c r="D183" s="167"/>
      <c r="E183" s="289"/>
      <c r="F183" s="289"/>
      <c r="G183" s="289"/>
      <c r="H183" s="167"/>
    </row>
    <row r="184" spans="1:8" s="1" customFormat="1" ht="21.75">
      <c r="A184" s="167"/>
      <c r="B184" s="167"/>
      <c r="C184" s="289"/>
      <c r="D184" s="167"/>
      <c r="E184" s="289"/>
      <c r="F184" s="289"/>
      <c r="G184" s="289"/>
      <c r="H184" s="167"/>
    </row>
    <row r="185" spans="1:8" s="1" customFormat="1" ht="21.75">
      <c r="A185" s="167"/>
      <c r="B185" s="167"/>
      <c r="C185" s="289"/>
      <c r="D185" s="167"/>
      <c r="E185" s="289"/>
      <c r="F185" s="289"/>
      <c r="G185" s="289"/>
      <c r="H185" s="167"/>
    </row>
    <row r="186" spans="1:8" s="1" customFormat="1" ht="21.75">
      <c r="A186" s="167"/>
      <c r="B186" s="167"/>
      <c r="C186" s="289"/>
      <c r="D186" s="167"/>
      <c r="E186" s="289"/>
      <c r="F186" s="289"/>
      <c r="G186" s="289"/>
      <c r="H186" s="167"/>
    </row>
    <row r="187" spans="1:8" s="1" customFormat="1" ht="21.75">
      <c r="A187" s="167"/>
      <c r="B187" s="167"/>
      <c r="C187" s="289"/>
      <c r="D187" s="167"/>
      <c r="E187" s="289"/>
      <c r="F187" s="289"/>
      <c r="G187" s="289"/>
      <c r="H187" s="167"/>
    </row>
    <row r="188" spans="1:8" s="1" customFormat="1" ht="21.75">
      <c r="A188" s="167"/>
      <c r="B188" s="167"/>
      <c r="C188" s="289"/>
      <c r="D188" s="167"/>
      <c r="E188" s="289"/>
      <c r="F188" s="289"/>
      <c r="G188" s="289"/>
      <c r="H188" s="167"/>
    </row>
    <row r="189" spans="1:8" s="1" customFormat="1" ht="21.75">
      <c r="A189" s="167"/>
      <c r="B189" s="167"/>
      <c r="C189" s="289"/>
      <c r="D189" s="167"/>
      <c r="E189" s="289"/>
      <c r="F189" s="289"/>
      <c r="G189" s="289"/>
      <c r="H189" s="167"/>
    </row>
    <row r="190" spans="1:8" s="1" customFormat="1" ht="21.75">
      <c r="A190" s="167"/>
      <c r="B190" s="167"/>
      <c r="C190" s="289"/>
      <c r="D190" s="167"/>
      <c r="E190" s="289"/>
      <c r="F190" s="289"/>
      <c r="G190" s="289"/>
      <c r="H190" s="167"/>
    </row>
    <row r="191" spans="1:8" s="1" customFormat="1" ht="21.75">
      <c r="A191" s="167"/>
      <c r="B191" s="167"/>
      <c r="C191" s="289"/>
      <c r="D191" s="167"/>
      <c r="E191" s="289"/>
      <c r="F191" s="289"/>
      <c r="G191" s="289"/>
      <c r="H191" s="167"/>
    </row>
    <row r="192" spans="1:8" s="1" customFormat="1" ht="21.75">
      <c r="A192" s="167"/>
      <c r="B192" s="167"/>
      <c r="C192" s="289"/>
      <c r="D192" s="167"/>
      <c r="E192" s="289"/>
      <c r="F192" s="289"/>
      <c r="G192" s="289"/>
      <c r="H192" s="167"/>
    </row>
    <row r="193" spans="1:8" s="1" customFormat="1" ht="21.75">
      <c r="A193" s="167"/>
      <c r="B193" s="167"/>
      <c r="C193" s="289"/>
      <c r="D193" s="167"/>
      <c r="E193" s="289"/>
      <c r="F193" s="289"/>
      <c r="G193" s="289"/>
      <c r="H193" s="167"/>
    </row>
    <row r="194" spans="1:8" s="1" customFormat="1" ht="21.75">
      <c r="A194" s="167"/>
      <c r="B194" s="167"/>
      <c r="C194" s="289"/>
      <c r="D194" s="167"/>
      <c r="E194" s="289"/>
      <c r="F194" s="289"/>
      <c r="G194" s="289"/>
      <c r="H194" s="167"/>
    </row>
    <row r="195" spans="1:8" s="1" customFormat="1" ht="21.75">
      <c r="A195" s="167"/>
      <c r="B195" s="167"/>
      <c r="C195" s="289"/>
      <c r="D195" s="167"/>
      <c r="E195" s="289"/>
      <c r="F195" s="289"/>
      <c r="G195" s="289"/>
      <c r="H195" s="167"/>
    </row>
    <row r="196" spans="1:8" s="1" customFormat="1" ht="21.75">
      <c r="A196" s="167"/>
      <c r="B196" s="167"/>
      <c r="C196" s="289"/>
      <c r="D196" s="167"/>
      <c r="E196" s="289"/>
      <c r="F196" s="289"/>
      <c r="G196" s="289"/>
      <c r="H196" s="167"/>
    </row>
    <row r="197" spans="1:8" s="1" customFormat="1" ht="21.75">
      <c r="A197" s="167"/>
      <c r="B197" s="167"/>
      <c r="C197" s="289"/>
      <c r="D197" s="167"/>
      <c r="E197" s="289"/>
      <c r="F197" s="289"/>
      <c r="G197" s="289"/>
      <c r="H197" s="167"/>
    </row>
    <row r="198" spans="1:8" s="1" customFormat="1" ht="21.75">
      <c r="A198" s="167"/>
      <c r="B198" s="167"/>
      <c r="C198" s="289"/>
      <c r="D198" s="167"/>
      <c r="E198" s="289"/>
      <c r="F198" s="289"/>
      <c r="G198" s="289"/>
      <c r="H198" s="167"/>
    </row>
    <row r="199" spans="1:8" s="1" customFormat="1" ht="21.75">
      <c r="A199" s="167"/>
      <c r="B199" s="167"/>
      <c r="C199" s="289"/>
      <c r="D199" s="167"/>
      <c r="E199" s="289"/>
      <c r="F199" s="289"/>
      <c r="G199" s="289"/>
      <c r="H199" s="167"/>
    </row>
    <row r="200" spans="1:8" s="1" customFormat="1" ht="21.75">
      <c r="A200" s="167"/>
      <c r="B200" s="167"/>
      <c r="C200" s="289"/>
      <c r="D200" s="167"/>
      <c r="E200" s="289"/>
      <c r="F200" s="289"/>
      <c r="G200" s="289"/>
      <c r="H200" s="167"/>
    </row>
    <row r="201" spans="1:8" s="1" customFormat="1" ht="21.75">
      <c r="A201" s="167"/>
      <c r="B201" s="167"/>
      <c r="C201" s="289"/>
      <c r="D201" s="167"/>
      <c r="E201" s="289"/>
      <c r="F201" s="289"/>
      <c r="G201" s="289"/>
      <c r="H201" s="167"/>
    </row>
    <row r="202" spans="1:8" s="1" customFormat="1" ht="21.75">
      <c r="A202" s="167"/>
      <c r="B202" s="167"/>
      <c r="C202" s="289"/>
      <c r="D202" s="167"/>
      <c r="E202" s="289"/>
      <c r="F202" s="289"/>
      <c r="G202" s="289"/>
      <c r="H202" s="167"/>
    </row>
    <row r="203" spans="1:8" s="1" customFormat="1" ht="21.75">
      <c r="A203" s="167"/>
      <c r="B203" s="167"/>
      <c r="C203" s="289"/>
      <c r="D203" s="167"/>
      <c r="E203" s="289"/>
      <c r="F203" s="289"/>
      <c r="G203" s="289"/>
      <c r="H203" s="167"/>
    </row>
    <row r="204" spans="1:8" s="1" customFormat="1" ht="21.75">
      <c r="A204" s="167"/>
      <c r="B204" s="167"/>
      <c r="C204" s="289"/>
      <c r="D204" s="167"/>
      <c r="E204" s="289"/>
      <c r="F204" s="289"/>
      <c r="G204" s="289"/>
      <c r="H204" s="167"/>
    </row>
    <row r="205" spans="1:8" s="1" customFormat="1" ht="21.75">
      <c r="A205" s="167"/>
      <c r="B205" s="167"/>
      <c r="C205" s="289"/>
      <c r="D205" s="167"/>
      <c r="E205" s="289"/>
      <c r="F205" s="289"/>
      <c r="G205" s="289"/>
      <c r="H205" s="167"/>
    </row>
    <row r="206" spans="1:8" s="1" customFormat="1" ht="21.75">
      <c r="A206" s="167"/>
      <c r="B206" s="167"/>
      <c r="C206" s="289"/>
      <c r="D206" s="167"/>
      <c r="E206" s="289"/>
      <c r="F206" s="289"/>
      <c r="G206" s="289"/>
      <c r="H206" s="167"/>
    </row>
    <row r="207" spans="1:8" s="1" customFormat="1" ht="21.75">
      <c r="A207" s="167"/>
      <c r="B207" s="167"/>
      <c r="C207" s="289"/>
      <c r="D207" s="167"/>
      <c r="E207" s="289"/>
      <c r="F207" s="289"/>
      <c r="G207" s="289"/>
      <c r="H207" s="167"/>
    </row>
    <row r="208" spans="1:8" s="1" customFormat="1" ht="21.75">
      <c r="A208" s="167"/>
      <c r="B208" s="167"/>
      <c r="C208" s="289"/>
      <c r="D208" s="167"/>
      <c r="E208" s="289"/>
      <c r="F208" s="289"/>
      <c r="G208" s="289"/>
      <c r="H208" s="167"/>
    </row>
    <row r="209" spans="1:8" s="1" customFormat="1" ht="21.75">
      <c r="A209" s="167"/>
      <c r="B209" s="167"/>
      <c r="C209" s="289"/>
      <c r="D209" s="167"/>
      <c r="E209" s="289"/>
      <c r="F209" s="289"/>
      <c r="G209" s="289"/>
      <c r="H209" s="167"/>
    </row>
    <row r="210" spans="1:8" s="1" customFormat="1" ht="21.75">
      <c r="A210" s="167"/>
      <c r="B210" s="167"/>
      <c r="C210" s="289"/>
      <c r="D210" s="167"/>
      <c r="E210" s="289"/>
      <c r="F210" s="289"/>
      <c r="G210" s="289"/>
      <c r="H210" s="167"/>
    </row>
    <row r="211" spans="1:8" s="1" customFormat="1" ht="21.75">
      <c r="A211" s="167"/>
      <c r="B211" s="167"/>
      <c r="C211" s="289"/>
      <c r="D211" s="167"/>
      <c r="E211" s="289"/>
      <c r="F211" s="289"/>
      <c r="G211" s="289"/>
      <c r="H211" s="167"/>
    </row>
    <row r="212" spans="1:8" s="1" customFormat="1" ht="21.75">
      <c r="A212" s="167"/>
      <c r="B212" s="167"/>
      <c r="C212" s="289"/>
      <c r="D212" s="167"/>
      <c r="E212" s="289"/>
      <c r="F212" s="289"/>
      <c r="G212" s="289"/>
      <c r="H212" s="167"/>
    </row>
    <row r="213" spans="1:8" s="1" customFormat="1" ht="21.75">
      <c r="A213" s="167"/>
      <c r="B213" s="167"/>
      <c r="C213" s="289"/>
      <c r="D213" s="167"/>
      <c r="E213" s="289"/>
      <c r="F213" s="289"/>
      <c r="G213" s="289"/>
      <c r="H213" s="167"/>
    </row>
    <row r="214" spans="1:8" s="1" customFormat="1" ht="21.75">
      <c r="A214" s="167"/>
      <c r="B214" s="167"/>
      <c r="C214" s="289"/>
      <c r="D214" s="167"/>
      <c r="E214" s="289"/>
      <c r="F214" s="289"/>
      <c r="G214" s="289"/>
      <c r="H214" s="167"/>
    </row>
    <row r="215" spans="1:8" s="1" customFormat="1" ht="21.75">
      <c r="A215" s="167"/>
      <c r="B215" s="167"/>
      <c r="C215" s="289"/>
      <c r="D215" s="167"/>
      <c r="E215" s="289"/>
      <c r="F215" s="289"/>
      <c r="G215" s="289"/>
      <c r="H215" s="167"/>
    </row>
    <row r="216" spans="1:8" s="1" customFormat="1" ht="21.75">
      <c r="A216" s="167"/>
      <c r="B216" s="167"/>
      <c r="C216" s="289"/>
      <c r="D216" s="167"/>
      <c r="E216" s="289"/>
      <c r="F216" s="289"/>
      <c r="G216" s="289"/>
      <c r="H216" s="167"/>
    </row>
    <row r="217" spans="1:8" s="1" customFormat="1" ht="21.75">
      <c r="A217" s="167"/>
      <c r="B217" s="167"/>
      <c r="C217" s="289"/>
      <c r="D217" s="167"/>
      <c r="E217" s="289"/>
      <c r="F217" s="289"/>
      <c r="G217" s="289"/>
      <c r="H217" s="167"/>
    </row>
    <row r="218" spans="1:8" s="1" customFormat="1" ht="21.75">
      <c r="A218" s="167"/>
      <c r="B218" s="167"/>
      <c r="C218" s="289"/>
      <c r="D218" s="167"/>
      <c r="E218" s="289"/>
      <c r="F218" s="289"/>
      <c r="G218" s="289"/>
      <c r="H218" s="167"/>
    </row>
    <row r="219" spans="1:8" s="1" customFormat="1" ht="21.75">
      <c r="A219" s="167"/>
      <c r="B219" s="167"/>
      <c r="C219" s="289"/>
      <c r="D219" s="167"/>
      <c r="E219" s="289"/>
      <c r="F219" s="289"/>
      <c r="G219" s="289"/>
      <c r="H219" s="167"/>
    </row>
    <row r="220" spans="1:8" s="1" customFormat="1" ht="21.75">
      <c r="A220" s="167"/>
      <c r="B220" s="167"/>
      <c r="C220" s="289"/>
      <c r="D220" s="167"/>
      <c r="E220" s="289"/>
      <c r="F220" s="289"/>
      <c r="G220" s="289"/>
      <c r="H220" s="167"/>
    </row>
    <row r="221" spans="1:8" s="1" customFormat="1" ht="21.75">
      <c r="A221" s="167"/>
      <c r="B221" s="167"/>
      <c r="C221" s="289"/>
      <c r="D221" s="167"/>
      <c r="E221" s="289"/>
      <c r="F221" s="289"/>
      <c r="G221" s="289"/>
      <c r="H221" s="167"/>
    </row>
    <row r="222" spans="1:8" s="1" customFormat="1" ht="21.75">
      <c r="A222" s="167"/>
      <c r="B222" s="167"/>
      <c r="C222" s="289"/>
      <c r="D222" s="167"/>
      <c r="E222" s="289"/>
      <c r="F222" s="289"/>
      <c r="G222" s="289"/>
      <c r="H222" s="167"/>
    </row>
    <row r="223" spans="1:8" s="1" customFormat="1" ht="21.75">
      <c r="A223" s="167"/>
      <c r="B223" s="167"/>
      <c r="C223" s="289"/>
      <c r="D223" s="167"/>
      <c r="E223" s="289"/>
      <c r="F223" s="289"/>
      <c r="G223" s="289"/>
      <c r="H223" s="167"/>
    </row>
    <row r="224" spans="1:8" s="1" customFormat="1" ht="21.75">
      <c r="A224" s="167"/>
      <c r="B224" s="167"/>
      <c r="C224" s="289"/>
      <c r="D224" s="167"/>
      <c r="E224" s="289"/>
      <c r="F224" s="289"/>
      <c r="G224" s="289"/>
      <c r="H224" s="167"/>
    </row>
    <row r="225" spans="1:8" s="1" customFormat="1" ht="21.75">
      <c r="A225" s="167"/>
      <c r="B225" s="167"/>
      <c r="C225" s="289"/>
      <c r="D225" s="167"/>
      <c r="E225" s="289"/>
      <c r="F225" s="289"/>
      <c r="G225" s="289"/>
      <c r="H225" s="167"/>
    </row>
    <row r="226" spans="1:8" s="1" customFormat="1" ht="21.75">
      <c r="A226" s="167"/>
      <c r="B226" s="167"/>
      <c r="C226" s="289"/>
      <c r="D226" s="167"/>
      <c r="E226" s="289"/>
      <c r="F226" s="289"/>
      <c r="G226" s="289"/>
      <c r="H226" s="167"/>
    </row>
    <row r="227" spans="1:8" s="1" customFormat="1" ht="21.75">
      <c r="A227" s="167"/>
      <c r="B227" s="167"/>
      <c r="C227" s="289"/>
      <c r="D227" s="167"/>
      <c r="E227" s="289"/>
      <c r="F227" s="289"/>
      <c r="G227" s="289"/>
      <c r="H227" s="167"/>
    </row>
    <row r="228" spans="1:8" s="1" customFormat="1" ht="21.75">
      <c r="A228" s="167"/>
      <c r="B228" s="167"/>
      <c r="C228" s="289"/>
      <c r="D228" s="167"/>
      <c r="E228" s="289"/>
      <c r="F228" s="289"/>
      <c r="G228" s="289"/>
      <c r="H228" s="167"/>
    </row>
    <row r="229" spans="1:8" s="1" customFormat="1" ht="21.75">
      <c r="A229" s="167"/>
      <c r="B229" s="167"/>
      <c r="C229" s="289"/>
      <c r="D229" s="167"/>
      <c r="E229" s="289"/>
      <c r="F229" s="289"/>
      <c r="G229" s="289"/>
      <c r="H229" s="167"/>
    </row>
    <row r="230" spans="1:8" s="1" customFormat="1" ht="21.75">
      <c r="A230" s="167"/>
      <c r="B230" s="167"/>
      <c r="C230" s="289"/>
      <c r="D230" s="167"/>
      <c r="E230" s="289"/>
      <c r="F230" s="289"/>
      <c r="G230" s="289"/>
      <c r="H230" s="167"/>
    </row>
    <row r="231" spans="1:8" s="1" customFormat="1" ht="21.75">
      <c r="A231" s="167"/>
      <c r="B231" s="167"/>
      <c r="C231" s="289"/>
      <c r="D231" s="167"/>
      <c r="E231" s="289"/>
      <c r="F231" s="289"/>
      <c r="G231" s="289"/>
      <c r="H231" s="167"/>
    </row>
    <row r="232" spans="1:8" s="1" customFormat="1" ht="21.75">
      <c r="A232" s="167"/>
      <c r="B232" s="167"/>
      <c r="C232" s="289"/>
      <c r="D232" s="167"/>
      <c r="E232" s="289"/>
      <c r="F232" s="289"/>
      <c r="G232" s="289"/>
      <c r="H232" s="167"/>
    </row>
    <row r="233" spans="1:8" s="1" customFormat="1" ht="21.75">
      <c r="A233" s="167"/>
      <c r="B233" s="167"/>
      <c r="C233" s="289"/>
      <c r="D233" s="167"/>
      <c r="E233" s="289"/>
      <c r="F233" s="289"/>
      <c r="G233" s="289"/>
      <c r="H233" s="167"/>
    </row>
    <row r="234" spans="1:8" s="1" customFormat="1" ht="21.75">
      <c r="A234" s="167"/>
      <c r="B234" s="167"/>
      <c r="C234" s="289"/>
      <c r="D234" s="167"/>
      <c r="E234" s="289"/>
      <c r="F234" s="289"/>
      <c r="G234" s="289"/>
      <c r="H234" s="167"/>
    </row>
    <row r="235" spans="1:8" s="1" customFormat="1" ht="21.75">
      <c r="A235" s="167"/>
      <c r="B235" s="167"/>
      <c r="C235" s="289"/>
      <c r="D235" s="167"/>
      <c r="E235" s="289"/>
      <c r="F235" s="289"/>
      <c r="G235" s="289"/>
      <c r="H235" s="167"/>
    </row>
    <row r="236" spans="1:8" s="1" customFormat="1" ht="21.75">
      <c r="A236" s="167"/>
      <c r="B236" s="167"/>
      <c r="C236" s="289"/>
      <c r="D236" s="167"/>
      <c r="E236" s="289"/>
      <c r="F236" s="289"/>
      <c r="G236" s="289"/>
      <c r="H236" s="167"/>
    </row>
    <row r="237" spans="1:8" s="1" customFormat="1" ht="21.75">
      <c r="A237" s="167"/>
      <c r="B237" s="167"/>
      <c r="C237" s="289"/>
      <c r="D237" s="167"/>
      <c r="E237" s="289"/>
      <c r="F237" s="289"/>
      <c r="G237" s="289"/>
      <c r="H237" s="167"/>
    </row>
    <row r="238" spans="1:8" s="1" customFormat="1" ht="21.75">
      <c r="A238" s="167"/>
      <c r="B238" s="167"/>
      <c r="C238" s="289"/>
      <c r="D238" s="167"/>
      <c r="E238" s="289"/>
      <c r="F238" s="289"/>
      <c r="G238" s="289"/>
      <c r="H238" s="167"/>
    </row>
    <row r="239" spans="1:8" s="1" customFormat="1" ht="21.75">
      <c r="A239" s="167"/>
      <c r="B239" s="167"/>
      <c r="C239" s="289"/>
      <c r="D239" s="167"/>
      <c r="E239" s="289"/>
      <c r="F239" s="289"/>
      <c r="G239" s="289"/>
      <c r="H239" s="167"/>
    </row>
    <row r="240" spans="1:8" s="1" customFormat="1" ht="21.75">
      <c r="A240" s="167"/>
      <c r="B240" s="167"/>
      <c r="C240" s="289"/>
      <c r="D240" s="167"/>
      <c r="E240" s="289"/>
      <c r="F240" s="289"/>
      <c r="G240" s="289"/>
      <c r="H240" s="167"/>
    </row>
    <row r="241" spans="1:8" s="1" customFormat="1" ht="21.75">
      <c r="A241" s="167"/>
      <c r="B241" s="167"/>
      <c r="C241" s="289"/>
      <c r="D241" s="167"/>
      <c r="E241" s="289"/>
      <c r="F241" s="289"/>
      <c r="G241" s="289"/>
      <c r="H241" s="167"/>
    </row>
    <row r="242" spans="1:8" s="1" customFormat="1" ht="21.75">
      <c r="A242" s="167"/>
      <c r="B242" s="167"/>
      <c r="C242" s="289"/>
      <c r="D242" s="167"/>
      <c r="E242" s="289"/>
      <c r="F242" s="289"/>
      <c r="G242" s="289"/>
      <c r="H242" s="167"/>
    </row>
    <row r="243" spans="1:8" s="1" customFormat="1" ht="21.75">
      <c r="A243" s="167"/>
      <c r="B243" s="167"/>
      <c r="C243" s="289"/>
      <c r="D243" s="167"/>
      <c r="E243" s="289"/>
      <c r="F243" s="289"/>
      <c r="G243" s="289"/>
      <c r="H243" s="167"/>
    </row>
    <row r="244" spans="1:8" s="1" customFormat="1" ht="21.75">
      <c r="A244" s="167"/>
      <c r="B244" s="167"/>
      <c r="C244" s="289"/>
      <c r="D244" s="167"/>
      <c r="E244" s="289"/>
      <c r="F244" s="289"/>
      <c r="G244" s="289"/>
      <c r="H244" s="167"/>
    </row>
    <row r="245" spans="1:8" s="1" customFormat="1" ht="21.75">
      <c r="A245" s="167"/>
      <c r="B245" s="167"/>
      <c r="C245" s="289"/>
      <c r="D245" s="167"/>
      <c r="E245" s="289"/>
      <c r="F245" s="289"/>
      <c r="G245" s="289"/>
      <c r="H245" s="167"/>
    </row>
    <row r="246" spans="1:8" s="1" customFormat="1" ht="21.75">
      <c r="A246" s="167"/>
      <c r="B246" s="167"/>
      <c r="C246" s="289"/>
      <c r="D246" s="167"/>
      <c r="E246" s="289"/>
      <c r="F246" s="289"/>
      <c r="G246" s="289"/>
      <c r="H246" s="167"/>
    </row>
    <row r="247" spans="1:8" s="1" customFormat="1" ht="21.75">
      <c r="A247" s="167"/>
      <c r="B247" s="167"/>
      <c r="C247" s="289"/>
      <c r="D247" s="167"/>
      <c r="E247" s="289"/>
      <c r="F247" s="289"/>
      <c r="G247" s="289"/>
      <c r="H247" s="167"/>
    </row>
    <row r="248" spans="1:8" s="1" customFormat="1" ht="21.75">
      <c r="A248" s="167"/>
      <c r="B248" s="167"/>
      <c r="C248" s="289"/>
      <c r="D248" s="167"/>
      <c r="E248" s="289"/>
      <c r="F248" s="289"/>
      <c r="G248" s="289"/>
      <c r="H248" s="167"/>
    </row>
    <row r="249" spans="1:8" s="1" customFormat="1" ht="21.75">
      <c r="A249" s="167"/>
      <c r="B249" s="167"/>
      <c r="C249" s="289"/>
      <c r="D249" s="167"/>
      <c r="E249" s="289"/>
      <c r="F249" s="289"/>
      <c r="G249" s="289"/>
      <c r="H249" s="167"/>
    </row>
    <row r="250" spans="1:8" s="1" customFormat="1" ht="21.75">
      <c r="A250" s="167"/>
      <c r="B250" s="167"/>
      <c r="C250" s="289"/>
      <c r="D250" s="167"/>
      <c r="E250" s="289"/>
      <c r="F250" s="289"/>
      <c r="G250" s="289"/>
      <c r="H250" s="167"/>
    </row>
    <row r="251" spans="1:8" s="1" customFormat="1" ht="21.75">
      <c r="A251" s="167"/>
      <c r="B251" s="167"/>
      <c r="C251" s="289"/>
      <c r="D251" s="167"/>
      <c r="E251" s="289"/>
      <c r="F251" s="289"/>
      <c r="G251" s="289"/>
      <c r="H251" s="167"/>
    </row>
    <row r="252" spans="1:8" s="1" customFormat="1" ht="21.75">
      <c r="A252" s="167"/>
      <c r="B252" s="167"/>
      <c r="C252" s="289"/>
      <c r="D252" s="167"/>
      <c r="E252" s="289"/>
      <c r="F252" s="289"/>
      <c r="G252" s="289"/>
      <c r="H252" s="167"/>
    </row>
    <row r="253" spans="1:8" s="1" customFormat="1" ht="21.75">
      <c r="A253" s="167"/>
      <c r="B253" s="167"/>
      <c r="C253" s="289"/>
      <c r="D253" s="167"/>
      <c r="E253" s="289"/>
      <c r="F253" s="289"/>
      <c r="G253" s="289"/>
      <c r="H253" s="167"/>
    </row>
    <row r="254" spans="1:8" s="1" customFormat="1" ht="21.75">
      <c r="A254" s="167"/>
      <c r="B254" s="167"/>
      <c r="C254" s="289"/>
      <c r="D254" s="167"/>
      <c r="E254" s="289"/>
      <c r="F254" s="289"/>
      <c r="G254" s="289"/>
      <c r="H254" s="167"/>
    </row>
    <row r="255" spans="1:8" s="1" customFormat="1" ht="21.75">
      <c r="A255" s="167"/>
      <c r="B255" s="167"/>
      <c r="C255" s="289"/>
      <c r="D255" s="167"/>
      <c r="E255" s="289"/>
      <c r="F255" s="289"/>
      <c r="G255" s="289"/>
      <c r="H255" s="167"/>
    </row>
    <row r="256" spans="1:8" s="1" customFormat="1" ht="21.75">
      <c r="A256" s="167"/>
      <c r="B256" s="167"/>
      <c r="C256" s="289"/>
      <c r="D256" s="167"/>
      <c r="E256" s="289"/>
      <c r="F256" s="289"/>
      <c r="G256" s="289"/>
      <c r="H256" s="167"/>
    </row>
    <row r="257" spans="1:8" s="1" customFormat="1" ht="21.75">
      <c r="A257" s="167"/>
      <c r="B257" s="167"/>
      <c r="C257" s="289"/>
      <c r="D257" s="167"/>
      <c r="E257" s="289"/>
      <c r="F257" s="289"/>
      <c r="G257" s="289"/>
      <c r="H257" s="167"/>
    </row>
    <row r="258" spans="1:8" s="1" customFormat="1" ht="21.75">
      <c r="A258" s="167"/>
      <c r="B258" s="167"/>
      <c r="C258" s="289"/>
      <c r="D258" s="167"/>
      <c r="E258" s="289"/>
      <c r="F258" s="289"/>
      <c r="G258" s="289"/>
      <c r="H258" s="167"/>
    </row>
    <row r="259" spans="1:8" s="1" customFormat="1" ht="21.75">
      <c r="A259" s="167"/>
      <c r="B259" s="167"/>
      <c r="C259" s="289"/>
      <c r="D259" s="167"/>
      <c r="E259" s="289"/>
      <c r="F259" s="289"/>
      <c r="G259" s="289"/>
      <c r="H259" s="167"/>
    </row>
    <row r="260" spans="1:8" s="1" customFormat="1" ht="21.75">
      <c r="A260" s="167"/>
      <c r="B260" s="167"/>
      <c r="C260" s="289"/>
      <c r="D260" s="167"/>
      <c r="E260" s="289"/>
      <c r="F260" s="289"/>
      <c r="G260" s="289"/>
      <c r="H260" s="167"/>
    </row>
    <row r="261" spans="1:8" s="1" customFormat="1" ht="21.75">
      <c r="A261" s="167"/>
      <c r="B261" s="167"/>
      <c r="C261" s="289"/>
      <c r="D261" s="167"/>
      <c r="E261" s="289"/>
      <c r="F261" s="289"/>
      <c r="G261" s="289"/>
      <c r="H261" s="167"/>
    </row>
    <row r="262" spans="1:8" s="1" customFormat="1" ht="21.75">
      <c r="A262" s="167"/>
      <c r="B262" s="167"/>
      <c r="C262" s="289"/>
      <c r="D262" s="167"/>
      <c r="E262" s="289"/>
      <c r="F262" s="289"/>
      <c r="G262" s="289"/>
      <c r="H262" s="167"/>
    </row>
    <row r="263" spans="1:8" s="1" customFormat="1" ht="21.75">
      <c r="A263" s="167"/>
      <c r="B263" s="167"/>
      <c r="C263" s="289"/>
      <c r="D263" s="167"/>
      <c r="E263" s="289"/>
      <c r="F263" s="289"/>
      <c r="G263" s="289"/>
      <c r="H263" s="167"/>
    </row>
    <row r="264" spans="1:8" s="1" customFormat="1" ht="21.75">
      <c r="A264" s="167"/>
      <c r="B264" s="167"/>
      <c r="C264" s="289"/>
      <c r="D264" s="167"/>
      <c r="E264" s="289"/>
      <c r="F264" s="289"/>
      <c r="G264" s="289"/>
      <c r="H264" s="167"/>
    </row>
    <row r="265" spans="1:8" s="1" customFormat="1" ht="21.75">
      <c r="A265" s="167"/>
      <c r="B265" s="167"/>
      <c r="C265" s="289"/>
      <c r="D265" s="167"/>
      <c r="E265" s="289"/>
      <c r="F265" s="289"/>
      <c r="G265" s="289"/>
      <c r="H265" s="167"/>
    </row>
    <row r="266" spans="1:8" s="1" customFormat="1" ht="21.75">
      <c r="A266" s="167"/>
      <c r="B266" s="167"/>
      <c r="C266" s="289"/>
      <c r="D266" s="167"/>
      <c r="E266" s="289"/>
      <c r="F266" s="289"/>
      <c r="G266" s="289"/>
      <c r="H266" s="167"/>
    </row>
    <row r="267" spans="1:8" s="1" customFormat="1" ht="21.75">
      <c r="A267" s="167"/>
      <c r="B267" s="167"/>
      <c r="C267" s="289"/>
      <c r="D267" s="167"/>
      <c r="E267" s="289"/>
      <c r="F267" s="289"/>
      <c r="G267" s="289"/>
      <c r="H267" s="167"/>
    </row>
    <row r="268" spans="1:8" s="1" customFormat="1" ht="21.75">
      <c r="A268" s="167"/>
      <c r="B268" s="167"/>
      <c r="C268" s="289"/>
      <c r="D268" s="167"/>
      <c r="E268" s="289"/>
      <c r="F268" s="289"/>
      <c r="G268" s="289"/>
      <c r="H268" s="167"/>
    </row>
    <row r="269" spans="1:8" s="1" customFormat="1" ht="21.75">
      <c r="A269" s="167"/>
      <c r="B269" s="167"/>
      <c r="C269" s="289"/>
      <c r="D269" s="167"/>
      <c r="E269" s="289"/>
      <c r="F269" s="289"/>
      <c r="G269" s="289"/>
      <c r="H269" s="167"/>
    </row>
    <row r="270" spans="1:8" s="1" customFormat="1" ht="21.75">
      <c r="A270" s="167"/>
      <c r="B270" s="167"/>
      <c r="C270" s="289"/>
      <c r="D270" s="167"/>
      <c r="E270" s="289"/>
      <c r="F270" s="289"/>
      <c r="G270" s="289"/>
      <c r="H270" s="167"/>
    </row>
    <row r="271" spans="1:8" s="1" customFormat="1" ht="21.75">
      <c r="A271" s="167"/>
      <c r="B271" s="167"/>
      <c r="C271" s="289"/>
      <c r="D271" s="167"/>
      <c r="E271" s="289"/>
      <c r="F271" s="289"/>
      <c r="G271" s="289"/>
      <c r="H271" s="167"/>
    </row>
    <row r="272" spans="1:8" s="1" customFormat="1" ht="21.75">
      <c r="A272" s="167"/>
      <c r="B272" s="167"/>
      <c r="C272" s="289"/>
      <c r="D272" s="167"/>
      <c r="E272" s="289"/>
      <c r="F272" s="289"/>
      <c r="G272" s="289"/>
      <c r="H272" s="167"/>
    </row>
    <row r="273" spans="1:8" s="1" customFormat="1" ht="21.75">
      <c r="A273" s="167"/>
      <c r="B273" s="167"/>
      <c r="C273" s="289"/>
      <c r="D273" s="167"/>
      <c r="E273" s="289"/>
      <c r="F273" s="289"/>
      <c r="G273" s="289"/>
      <c r="H273" s="167"/>
    </row>
    <row r="274" spans="1:8" s="1" customFormat="1" ht="21.75">
      <c r="A274" s="167"/>
      <c r="B274" s="167"/>
      <c r="C274" s="289"/>
      <c r="D274" s="167"/>
      <c r="E274" s="289"/>
      <c r="F274" s="289"/>
      <c r="G274" s="289"/>
      <c r="H274" s="167"/>
    </row>
    <row r="275" spans="1:8" s="1" customFormat="1" ht="21.75">
      <c r="A275" s="167"/>
      <c r="B275" s="167"/>
      <c r="C275" s="289"/>
      <c r="D275" s="167"/>
      <c r="E275" s="289"/>
      <c r="F275" s="289"/>
      <c r="G275" s="289"/>
      <c r="H275" s="167"/>
    </row>
    <row r="276" spans="1:8" s="1" customFormat="1" ht="21.75">
      <c r="A276" s="167"/>
      <c r="B276" s="167"/>
      <c r="C276" s="289"/>
      <c r="D276" s="167"/>
      <c r="E276" s="289"/>
      <c r="F276" s="289"/>
      <c r="G276" s="289"/>
      <c r="H276" s="167"/>
    </row>
    <row r="277" spans="1:8" s="1" customFormat="1" ht="21.75">
      <c r="A277" s="167"/>
      <c r="B277" s="167"/>
      <c r="C277" s="289"/>
      <c r="D277" s="167"/>
      <c r="E277" s="289"/>
      <c r="F277" s="289"/>
      <c r="G277" s="289"/>
      <c r="H277" s="167"/>
    </row>
    <row r="278" spans="1:8" s="1" customFormat="1" ht="21.75">
      <c r="A278" s="167"/>
      <c r="B278" s="167"/>
      <c r="C278" s="289"/>
      <c r="D278" s="167"/>
      <c r="E278" s="289"/>
      <c r="F278" s="289"/>
      <c r="G278" s="289"/>
      <c r="H278" s="167"/>
    </row>
    <row r="279" spans="1:8" s="1" customFormat="1" ht="21.75">
      <c r="A279" s="167"/>
      <c r="B279" s="167"/>
      <c r="C279" s="289"/>
      <c r="D279" s="167"/>
      <c r="E279" s="289"/>
      <c r="F279" s="289"/>
      <c r="G279" s="289"/>
      <c r="H279" s="167"/>
    </row>
    <row r="280" spans="1:8" s="1" customFormat="1" ht="21.75">
      <c r="A280" s="167"/>
      <c r="B280" s="167"/>
      <c r="C280" s="289"/>
      <c r="D280" s="167"/>
      <c r="E280" s="289"/>
      <c r="F280" s="289"/>
      <c r="G280" s="289"/>
      <c r="H280" s="167"/>
    </row>
    <row r="281" spans="1:8" s="1" customFormat="1" ht="21.75">
      <c r="A281" s="167"/>
      <c r="B281" s="167"/>
      <c r="C281" s="289"/>
      <c r="D281" s="167"/>
      <c r="E281" s="289"/>
      <c r="F281" s="289"/>
      <c r="G281" s="289"/>
      <c r="H281" s="167"/>
    </row>
    <row r="282" spans="1:8" s="1" customFormat="1" ht="21.75">
      <c r="A282" s="167"/>
      <c r="B282" s="167"/>
      <c r="C282" s="289"/>
      <c r="D282" s="167"/>
      <c r="E282" s="289"/>
      <c r="F282" s="289"/>
      <c r="G282" s="289"/>
      <c r="H282" s="167"/>
    </row>
    <row r="283" spans="1:8" s="1" customFormat="1" ht="21.75">
      <c r="A283" s="167"/>
      <c r="B283" s="167"/>
      <c r="C283" s="289"/>
      <c r="D283" s="167"/>
      <c r="E283" s="289"/>
      <c r="F283" s="289"/>
      <c r="G283" s="289"/>
      <c r="H283" s="167"/>
    </row>
    <row r="284" spans="1:8" s="1" customFormat="1" ht="21.75">
      <c r="A284" s="167"/>
      <c r="B284" s="167"/>
      <c r="C284" s="289"/>
      <c r="D284" s="167"/>
      <c r="E284" s="289"/>
      <c r="F284" s="289"/>
      <c r="G284" s="289"/>
      <c r="H284" s="167"/>
    </row>
    <row r="285" spans="1:8" s="1" customFormat="1" ht="21.75">
      <c r="A285" s="167"/>
      <c r="B285" s="167"/>
      <c r="C285" s="289"/>
      <c r="D285" s="167"/>
      <c r="E285" s="289"/>
      <c r="F285" s="289"/>
      <c r="G285" s="289"/>
      <c r="H285" s="167"/>
    </row>
    <row r="286" spans="1:8" s="1" customFormat="1" ht="21.75">
      <c r="A286" s="167"/>
      <c r="B286" s="167"/>
      <c r="C286" s="289"/>
      <c r="D286" s="167"/>
      <c r="E286" s="289"/>
      <c r="F286" s="289"/>
      <c r="G286" s="289"/>
      <c r="H286" s="167"/>
    </row>
    <row r="287" spans="1:8" s="1" customFormat="1" ht="21.75">
      <c r="A287" s="167"/>
      <c r="B287" s="167"/>
      <c r="C287" s="289"/>
      <c r="D287" s="167"/>
      <c r="E287" s="289"/>
      <c r="F287" s="289"/>
      <c r="G287" s="289"/>
      <c r="H287" s="167"/>
    </row>
    <row r="288" spans="1:8" s="1" customFormat="1" ht="21.75">
      <c r="A288" s="167"/>
      <c r="B288" s="167"/>
      <c r="C288" s="289"/>
      <c r="D288" s="167"/>
      <c r="E288" s="289"/>
      <c r="F288" s="289"/>
      <c r="G288" s="289"/>
      <c r="H288" s="167"/>
    </row>
    <row r="289" spans="1:8" s="1" customFormat="1" ht="21.75">
      <c r="A289" s="167"/>
      <c r="B289" s="167"/>
      <c r="C289" s="289"/>
      <c r="D289" s="167"/>
      <c r="E289" s="289"/>
      <c r="F289" s="289"/>
      <c r="G289" s="289"/>
      <c r="H289" s="167"/>
    </row>
    <row r="290" spans="1:8" s="1" customFormat="1" ht="21.75">
      <c r="A290" s="167"/>
      <c r="B290" s="167"/>
      <c r="C290" s="289"/>
      <c r="D290" s="167"/>
      <c r="E290" s="289"/>
      <c r="F290" s="289"/>
      <c r="G290" s="289"/>
      <c r="H290" s="167"/>
    </row>
    <row r="291" spans="1:8" s="1" customFormat="1" ht="21.75">
      <c r="A291" s="167"/>
      <c r="B291" s="167"/>
      <c r="C291" s="289"/>
      <c r="D291" s="167"/>
      <c r="E291" s="289"/>
      <c r="F291" s="289"/>
      <c r="G291" s="289"/>
      <c r="H291" s="167"/>
    </row>
    <row r="292" spans="1:8" s="1" customFormat="1" ht="21.75">
      <c r="A292" s="167"/>
      <c r="B292" s="167"/>
      <c r="C292" s="289"/>
      <c r="D292" s="167"/>
      <c r="E292" s="289"/>
      <c r="F292" s="289"/>
      <c r="G292" s="289"/>
      <c r="H292" s="167"/>
    </row>
    <row r="293" spans="1:8" s="1" customFormat="1" ht="21.75">
      <c r="A293" s="167"/>
      <c r="B293" s="167"/>
      <c r="C293" s="289"/>
      <c r="D293" s="167"/>
      <c r="E293" s="289"/>
      <c r="F293" s="289"/>
      <c r="G293" s="289"/>
      <c r="H293" s="167"/>
    </row>
    <row r="294" spans="1:8" s="1" customFormat="1" ht="21.75">
      <c r="A294" s="167"/>
      <c r="B294" s="167"/>
      <c r="C294" s="289"/>
      <c r="D294" s="167"/>
      <c r="E294" s="289"/>
      <c r="F294" s="289"/>
      <c r="G294" s="289"/>
      <c r="H294" s="167"/>
    </row>
    <row r="295" spans="1:8" s="1" customFormat="1" ht="21.75">
      <c r="A295" s="167"/>
      <c r="B295" s="167"/>
      <c r="C295" s="289"/>
      <c r="D295" s="167"/>
      <c r="E295" s="289"/>
      <c r="F295" s="289"/>
      <c r="G295" s="289"/>
      <c r="H295" s="167"/>
    </row>
    <row r="296" spans="1:8" s="1" customFormat="1" ht="21.75">
      <c r="A296" s="167"/>
      <c r="B296" s="167"/>
      <c r="C296" s="289"/>
      <c r="D296" s="167"/>
      <c r="E296" s="289"/>
      <c r="F296" s="289"/>
      <c r="G296" s="289"/>
      <c r="H296" s="167"/>
    </row>
    <row r="297" spans="1:8" s="1" customFormat="1" ht="21.75">
      <c r="A297" s="167"/>
      <c r="B297" s="167"/>
      <c r="C297" s="289"/>
      <c r="D297" s="167"/>
      <c r="E297" s="289"/>
      <c r="F297" s="289"/>
      <c r="G297" s="289"/>
      <c r="H297" s="167"/>
    </row>
    <row r="298" spans="1:8" s="1" customFormat="1" ht="21.75">
      <c r="A298" s="167"/>
      <c r="B298" s="167"/>
      <c r="C298" s="289"/>
      <c r="D298" s="167"/>
      <c r="E298" s="289"/>
      <c r="F298" s="289"/>
      <c r="G298" s="289"/>
      <c r="H298" s="167"/>
    </row>
    <row r="299" spans="1:8" s="1" customFormat="1" ht="21.75">
      <c r="A299" s="167"/>
      <c r="B299" s="167"/>
      <c r="C299" s="289"/>
      <c r="D299" s="167"/>
      <c r="E299" s="289"/>
      <c r="F299" s="289"/>
      <c r="G299" s="289"/>
      <c r="H299" s="167"/>
    </row>
    <row r="300" spans="1:8" s="1" customFormat="1" ht="21.75">
      <c r="A300" s="167"/>
      <c r="B300" s="167"/>
      <c r="C300" s="289"/>
      <c r="D300" s="167"/>
      <c r="E300" s="289"/>
      <c r="F300" s="289"/>
      <c r="G300" s="289"/>
      <c r="H300" s="167"/>
    </row>
    <row r="301" spans="1:8" s="1" customFormat="1" ht="21.75">
      <c r="A301" s="167"/>
      <c r="B301" s="167"/>
      <c r="C301" s="289"/>
      <c r="D301" s="167"/>
      <c r="E301" s="289"/>
      <c r="F301" s="289"/>
      <c r="G301" s="289"/>
      <c r="H301" s="167"/>
    </row>
    <row r="302" spans="1:8" s="1" customFormat="1" ht="21.75">
      <c r="A302" s="167"/>
      <c r="B302" s="167"/>
      <c r="C302" s="289"/>
      <c r="D302" s="167"/>
      <c r="E302" s="289"/>
      <c r="F302" s="289"/>
      <c r="G302" s="289"/>
      <c r="H302" s="167"/>
    </row>
    <row r="303" spans="1:8" s="1" customFormat="1" ht="21.75">
      <c r="A303" s="167"/>
      <c r="B303" s="167"/>
      <c r="C303" s="289"/>
      <c r="D303" s="167"/>
      <c r="E303" s="289"/>
      <c r="F303" s="289"/>
      <c r="G303" s="289"/>
      <c r="H303" s="167"/>
    </row>
    <row r="304" spans="1:8" s="1" customFormat="1" ht="21.75">
      <c r="A304" s="167"/>
      <c r="B304" s="167"/>
      <c r="C304" s="289"/>
      <c r="D304" s="167"/>
      <c r="E304" s="289"/>
      <c r="F304" s="289"/>
      <c r="G304" s="289"/>
      <c r="H304" s="167"/>
    </row>
    <row r="305" spans="1:8" s="1" customFormat="1" ht="21.75">
      <c r="A305" s="167"/>
      <c r="B305" s="167"/>
      <c r="C305" s="289"/>
      <c r="D305" s="167"/>
      <c r="E305" s="289"/>
      <c r="F305" s="289"/>
      <c r="G305" s="289"/>
      <c r="H305" s="167"/>
    </row>
    <row r="306" spans="1:8" s="1" customFormat="1" ht="21.75">
      <c r="A306" s="167"/>
      <c r="B306" s="167"/>
      <c r="C306" s="289"/>
      <c r="D306" s="167"/>
      <c r="E306" s="289"/>
      <c r="F306" s="289"/>
      <c r="G306" s="289"/>
      <c r="H306" s="167"/>
    </row>
    <row r="307" spans="1:8" s="1" customFormat="1" ht="21.75">
      <c r="A307" s="167"/>
      <c r="B307" s="167"/>
      <c r="C307" s="289"/>
      <c r="D307" s="167"/>
      <c r="E307" s="289"/>
      <c r="F307" s="289"/>
      <c r="G307" s="289"/>
      <c r="H307" s="167"/>
    </row>
    <row r="308" spans="1:8" s="1" customFormat="1" ht="21.75">
      <c r="A308" s="167"/>
      <c r="B308" s="167"/>
      <c r="C308" s="289"/>
      <c r="D308" s="167"/>
      <c r="E308" s="289"/>
      <c r="F308" s="289"/>
      <c r="G308" s="289"/>
      <c r="H308" s="167"/>
    </row>
    <row r="309" spans="1:8" s="1" customFormat="1" ht="21.75">
      <c r="A309" s="167"/>
      <c r="B309" s="167"/>
      <c r="C309" s="289"/>
      <c r="D309" s="167"/>
      <c r="E309" s="289"/>
      <c r="F309" s="289"/>
      <c r="G309" s="289"/>
      <c r="H309" s="167"/>
    </row>
    <row r="310" spans="1:8" s="1" customFormat="1" ht="21.75">
      <c r="A310" s="167"/>
      <c r="B310" s="167"/>
      <c r="C310" s="289"/>
      <c r="D310" s="167"/>
      <c r="E310" s="289"/>
      <c r="F310" s="289"/>
      <c r="G310" s="289"/>
      <c r="H310" s="167"/>
    </row>
    <row r="311" spans="1:8" s="1" customFormat="1" ht="21.75">
      <c r="A311" s="167"/>
      <c r="B311" s="167"/>
      <c r="C311" s="289"/>
      <c r="D311" s="167"/>
      <c r="E311" s="289"/>
      <c r="F311" s="289"/>
      <c r="G311" s="289"/>
      <c r="H311" s="167"/>
    </row>
    <row r="312" spans="1:8" s="1" customFormat="1" ht="21.75">
      <c r="A312" s="167"/>
      <c r="B312" s="167"/>
      <c r="C312" s="289"/>
      <c r="D312" s="167"/>
      <c r="E312" s="289"/>
      <c r="F312" s="289"/>
      <c r="G312" s="289"/>
      <c r="H312" s="167"/>
    </row>
    <row r="313" spans="1:8" s="1" customFormat="1" ht="21.75">
      <c r="A313" s="167"/>
      <c r="B313" s="167"/>
      <c r="C313" s="289"/>
      <c r="D313" s="167"/>
      <c r="E313" s="289"/>
      <c r="F313" s="289"/>
      <c r="G313" s="289"/>
      <c r="H313" s="167"/>
    </row>
    <row r="314" spans="1:8" s="1" customFormat="1" ht="21.75">
      <c r="A314" s="167"/>
      <c r="B314" s="167"/>
      <c r="C314" s="289"/>
      <c r="D314" s="167"/>
      <c r="E314" s="289"/>
      <c r="F314" s="289"/>
      <c r="G314" s="289"/>
      <c r="H314" s="167"/>
    </row>
    <row r="315" spans="1:8" s="1" customFormat="1" ht="21.75">
      <c r="A315" s="167"/>
      <c r="B315" s="167"/>
      <c r="C315" s="289"/>
      <c r="D315" s="167"/>
      <c r="E315" s="289"/>
      <c r="F315" s="289"/>
      <c r="G315" s="289"/>
      <c r="H315" s="167"/>
    </row>
    <row r="316" spans="1:8" s="1" customFormat="1" ht="21.75">
      <c r="A316" s="167"/>
      <c r="B316" s="167"/>
      <c r="C316" s="289"/>
      <c r="D316" s="167"/>
      <c r="E316" s="289"/>
      <c r="F316" s="289"/>
      <c r="G316" s="289"/>
      <c r="H316" s="167"/>
    </row>
    <row r="317" spans="1:8" s="1" customFormat="1" ht="21.75">
      <c r="A317" s="167"/>
      <c r="B317" s="167"/>
      <c r="C317" s="289"/>
      <c r="D317" s="167"/>
      <c r="E317" s="289"/>
      <c r="F317" s="289"/>
      <c r="G317" s="289"/>
      <c r="H317" s="167"/>
    </row>
    <row r="318" spans="1:8" s="1" customFormat="1" ht="21.75">
      <c r="A318" s="167"/>
      <c r="B318" s="167"/>
      <c r="C318" s="289"/>
      <c r="D318" s="167"/>
      <c r="E318" s="289"/>
      <c r="F318" s="289"/>
      <c r="G318" s="289"/>
      <c r="H318" s="167"/>
    </row>
    <row r="319" spans="1:8" s="1" customFormat="1" ht="21.75">
      <c r="A319" s="167"/>
      <c r="B319" s="167"/>
      <c r="C319" s="289"/>
      <c r="D319" s="167"/>
      <c r="E319" s="289"/>
      <c r="F319" s="289"/>
      <c r="G319" s="289"/>
      <c r="H319" s="167"/>
    </row>
    <row r="320" spans="1:8" s="1" customFormat="1" ht="21.75">
      <c r="A320" s="167"/>
      <c r="B320" s="167"/>
      <c r="C320" s="289"/>
      <c r="D320" s="167"/>
      <c r="E320" s="289"/>
      <c r="F320" s="289"/>
      <c r="G320" s="289"/>
      <c r="H320" s="167"/>
    </row>
    <row r="321" spans="1:8" s="1" customFormat="1" ht="21.75">
      <c r="A321" s="167"/>
      <c r="B321" s="167"/>
      <c r="C321" s="289"/>
      <c r="D321" s="167"/>
      <c r="E321" s="289"/>
      <c r="F321" s="289"/>
      <c r="G321" s="289"/>
      <c r="H321" s="167"/>
    </row>
    <row r="322" spans="1:8" s="1" customFormat="1" ht="21.75">
      <c r="A322" s="167"/>
      <c r="B322" s="167"/>
      <c r="C322" s="289"/>
      <c r="D322" s="167"/>
      <c r="E322" s="289"/>
      <c r="F322" s="289"/>
      <c r="G322" s="289"/>
      <c r="H322" s="167"/>
    </row>
    <row r="323" spans="1:8" s="1" customFormat="1" ht="21.75">
      <c r="A323" s="167"/>
      <c r="B323" s="167"/>
      <c r="C323" s="289"/>
      <c r="D323" s="167"/>
      <c r="E323" s="289"/>
      <c r="F323" s="289"/>
      <c r="G323" s="289"/>
      <c r="H323" s="167"/>
    </row>
    <row r="324" spans="1:8" s="1" customFormat="1" ht="21.75">
      <c r="A324" s="167"/>
      <c r="B324" s="167"/>
      <c r="C324" s="289"/>
      <c r="D324" s="167"/>
      <c r="E324" s="289"/>
      <c r="F324" s="289"/>
      <c r="G324" s="289"/>
      <c r="H324" s="167"/>
    </row>
    <row r="325" spans="1:8" s="1" customFormat="1" ht="21.75">
      <c r="A325" s="167"/>
      <c r="B325" s="167"/>
      <c r="C325" s="289"/>
      <c r="D325" s="167"/>
      <c r="E325" s="289"/>
      <c r="F325" s="289"/>
      <c r="G325" s="289"/>
      <c r="H325" s="167"/>
    </row>
    <row r="326" spans="1:8" s="1" customFormat="1" ht="21.75">
      <c r="A326" s="167"/>
      <c r="B326" s="167"/>
      <c r="C326" s="289"/>
      <c r="D326" s="167"/>
      <c r="E326" s="289"/>
      <c r="F326" s="289"/>
      <c r="G326" s="289"/>
      <c r="H326" s="167"/>
    </row>
    <row r="327" spans="1:8" s="1" customFormat="1" ht="21.75">
      <c r="A327" s="167"/>
      <c r="B327" s="167"/>
      <c r="C327" s="289"/>
      <c r="D327" s="167"/>
      <c r="E327" s="289"/>
      <c r="F327" s="289"/>
      <c r="G327" s="289"/>
      <c r="H327" s="167"/>
    </row>
    <row r="328" spans="1:8" s="1" customFormat="1" ht="21.75">
      <c r="A328" s="167"/>
      <c r="B328" s="167"/>
      <c r="C328" s="289"/>
      <c r="D328" s="167"/>
      <c r="E328" s="289"/>
      <c r="F328" s="289"/>
      <c r="G328" s="289"/>
      <c r="H328" s="167"/>
    </row>
    <row r="329" spans="1:8" s="1" customFormat="1" ht="21.75">
      <c r="A329" s="167"/>
      <c r="B329" s="167"/>
      <c r="C329" s="289"/>
      <c r="D329" s="167"/>
      <c r="E329" s="289"/>
      <c r="F329" s="289"/>
      <c r="G329" s="289"/>
      <c r="H329" s="167"/>
    </row>
    <row r="330" spans="1:8" s="1" customFormat="1" ht="21.75">
      <c r="A330" s="167"/>
      <c r="B330" s="167"/>
      <c r="C330" s="289"/>
      <c r="D330" s="167"/>
      <c r="E330" s="289"/>
      <c r="F330" s="289"/>
      <c r="G330" s="289"/>
      <c r="H330" s="167"/>
    </row>
    <row r="331" spans="1:8" s="1" customFormat="1" ht="21.75">
      <c r="A331" s="167"/>
      <c r="B331" s="167"/>
      <c r="C331" s="289"/>
      <c r="D331" s="167"/>
      <c r="E331" s="289"/>
      <c r="F331" s="289"/>
      <c r="G331" s="289"/>
      <c r="H331" s="167"/>
    </row>
    <row r="332" spans="1:8" s="1" customFormat="1" ht="21.75">
      <c r="A332" s="167"/>
      <c r="B332" s="167"/>
      <c r="C332" s="289"/>
      <c r="D332" s="167"/>
      <c r="E332" s="289"/>
      <c r="F332" s="289"/>
      <c r="G332" s="289"/>
      <c r="H332" s="167"/>
    </row>
    <row r="333" spans="1:8" s="1" customFormat="1" ht="21.75">
      <c r="A333" s="167"/>
      <c r="B333" s="167"/>
      <c r="C333" s="289"/>
      <c r="D333" s="167"/>
      <c r="E333" s="289"/>
      <c r="F333" s="289"/>
      <c r="G333" s="289"/>
      <c r="H333" s="167"/>
    </row>
    <row r="334" spans="1:8" s="1" customFormat="1" ht="21.75">
      <c r="A334" s="167"/>
      <c r="B334" s="167"/>
      <c r="C334" s="289"/>
      <c r="D334" s="167"/>
      <c r="E334" s="289"/>
      <c r="F334" s="289"/>
      <c r="G334" s="289"/>
      <c r="H334" s="167"/>
    </row>
    <row r="335" spans="1:8" s="1" customFormat="1" ht="21.75">
      <c r="A335" s="167"/>
      <c r="B335" s="167"/>
      <c r="C335" s="289"/>
      <c r="D335" s="167"/>
      <c r="E335" s="289"/>
      <c r="F335" s="289"/>
      <c r="G335" s="289"/>
      <c r="H335" s="167"/>
    </row>
    <row r="336" spans="1:8" s="1" customFormat="1" ht="21.75">
      <c r="A336" s="167"/>
      <c r="B336" s="167"/>
      <c r="C336" s="289"/>
      <c r="D336" s="167"/>
      <c r="E336" s="289"/>
      <c r="F336" s="289"/>
      <c r="G336" s="289"/>
      <c r="H336" s="167"/>
    </row>
    <row r="337" spans="1:8" s="1" customFormat="1" ht="21.75">
      <c r="A337" s="167"/>
      <c r="B337" s="167"/>
      <c r="C337" s="289"/>
      <c r="D337" s="167"/>
      <c r="E337" s="289"/>
      <c r="F337" s="289"/>
      <c r="G337" s="289"/>
      <c r="H337" s="167"/>
    </row>
    <row r="338" spans="1:8" s="1" customFormat="1" ht="21.75">
      <c r="A338" s="167"/>
      <c r="B338" s="167"/>
      <c r="C338" s="289"/>
      <c r="D338" s="167"/>
      <c r="E338" s="289"/>
      <c r="F338" s="289"/>
      <c r="G338" s="289"/>
      <c r="H338" s="167"/>
    </row>
    <row r="339" spans="1:8" s="1" customFormat="1" ht="21.75">
      <c r="A339" s="167"/>
      <c r="B339" s="167"/>
      <c r="C339" s="289"/>
      <c r="D339" s="167"/>
      <c r="E339" s="289"/>
      <c r="F339" s="289"/>
      <c r="G339" s="289"/>
      <c r="H339" s="167"/>
    </row>
    <row r="340" spans="1:8" s="1" customFormat="1" ht="21.75">
      <c r="A340" s="167"/>
      <c r="B340" s="167"/>
      <c r="C340" s="289"/>
      <c r="D340" s="167"/>
      <c r="E340" s="289"/>
      <c r="F340" s="289"/>
      <c r="G340" s="289"/>
      <c r="H340" s="167"/>
    </row>
    <row r="341" spans="1:8" s="1" customFormat="1" ht="21.75">
      <c r="A341" s="167"/>
      <c r="B341" s="167"/>
      <c r="C341" s="289"/>
      <c r="D341" s="167"/>
      <c r="E341" s="289"/>
      <c r="F341" s="289"/>
      <c r="G341" s="289"/>
      <c r="H341" s="167"/>
    </row>
    <row r="342" spans="1:8" s="1" customFormat="1" ht="21.75">
      <c r="A342" s="167"/>
      <c r="B342" s="167"/>
      <c r="C342" s="289"/>
      <c r="D342" s="167"/>
      <c r="E342" s="289"/>
      <c r="F342" s="289"/>
      <c r="G342" s="289"/>
      <c r="H342" s="167"/>
    </row>
    <row r="343" spans="1:8" s="1" customFormat="1" ht="21.75">
      <c r="A343" s="167"/>
      <c r="B343" s="167"/>
      <c r="C343" s="289"/>
      <c r="D343" s="167"/>
      <c r="E343" s="289"/>
      <c r="F343" s="289"/>
      <c r="G343" s="289"/>
      <c r="H343" s="167"/>
    </row>
    <row r="344" spans="1:8" s="1" customFormat="1" ht="21.75">
      <c r="A344" s="167"/>
      <c r="B344" s="167"/>
      <c r="C344" s="289"/>
      <c r="D344" s="167"/>
      <c r="E344" s="289"/>
      <c r="F344" s="289"/>
      <c r="G344" s="289"/>
      <c r="H344" s="167"/>
    </row>
    <row r="345" ht="21.75">
      <c r="G345" s="289"/>
    </row>
  </sheetData>
  <sheetProtection/>
  <mergeCells count="1">
    <mergeCell ref="E6:F6"/>
  </mergeCells>
  <printOptions/>
  <pageMargins left="0" right="0" top="0.3937007874015748" bottom="0.3937007874015748" header="0.2362204724409449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Admin</cp:lastModifiedBy>
  <cp:lastPrinted>2019-05-22T03:24:08Z</cp:lastPrinted>
  <dcterms:created xsi:type="dcterms:W3CDTF">2002-12-16T03:37:36Z</dcterms:created>
  <dcterms:modified xsi:type="dcterms:W3CDTF">2019-05-22T03:24:13Z</dcterms:modified>
  <cp:category/>
  <cp:version/>
  <cp:contentType/>
  <cp:contentStatus/>
</cp:coreProperties>
</file>